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24ae2f3651c517/Jacques Michel Grimaudo Financial Security Advisor usiness/Clients - Nov 13 2020/_Grimaudo Wealth Management - New Client/"/>
    </mc:Choice>
  </mc:AlternateContent>
  <xr:revisionPtr revIDLastSave="131" documentId="108_{80241ABD-59E4-4835-8D93-B58F8D12CF06}" xr6:coauthVersionLast="47" xr6:coauthVersionMax="47" xr10:uidLastSave="{040B22FF-25A1-4C0F-B38D-56301D642520}"/>
  <bookViews>
    <workbookView xWindow="-110" yWindow="-110" windowWidth="19420" windowHeight="10560" xr2:uid="{7EFE5915-B63B-49CC-A0CF-B849A889A8CE}"/>
  </bookViews>
  <sheets>
    <sheet name="Budget" sheetId="1" r:id="rId1"/>
  </sheets>
  <definedNames>
    <definedName name="CashBalance">Budget!$E$13</definedName>
    <definedName name="_xlnm.Print_Area" localSheetId="0">Budget!$A$1:$J$59</definedName>
    <definedName name="TotalMonthlyExpenses">Budget!$E$11</definedName>
    <definedName name="TotalMonthlyIncome">Budget!$E$7</definedName>
    <definedName name="TotalMonthlySavings">Budget!$E$9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  <c r="D54" i="1"/>
  <c r="D55" i="1"/>
  <c r="D56" i="1"/>
  <c r="D57" i="1"/>
  <c r="D58" i="1"/>
  <c r="D59" i="1"/>
  <c r="D60" i="1"/>
  <c r="D61" i="1"/>
  <c r="D62" i="1"/>
  <c r="D63" i="1"/>
  <c r="E7" i="1"/>
  <c r="D17" i="1" l="1"/>
  <c r="J61" i="1"/>
  <c r="J62" i="1"/>
  <c r="J63" i="1"/>
  <c r="J64" i="1"/>
  <c r="J65" i="1"/>
  <c r="J66" i="1"/>
  <c r="J67" i="1"/>
  <c r="J68" i="1"/>
  <c r="J69" i="1"/>
  <c r="J71" i="1"/>
  <c r="J72" i="1"/>
  <c r="J73" i="1"/>
  <c r="J74" i="1"/>
  <c r="J75" i="1"/>
  <c r="D19" i="1"/>
  <c r="D20" i="1"/>
  <c r="D21" i="1"/>
  <c r="J47" i="1" l="1"/>
  <c r="D33" i="1"/>
  <c r="D34" i="1"/>
  <c r="D35" i="1"/>
  <c r="D36" i="1"/>
  <c r="D37" i="1"/>
  <c r="D38" i="1"/>
  <c r="D39" i="1"/>
  <c r="D40" i="1"/>
  <c r="D41" i="1"/>
  <c r="D42" i="1"/>
  <c r="D43" i="1"/>
  <c r="J41" i="1"/>
  <c r="J23" i="1"/>
  <c r="J24" i="1"/>
  <c r="J25" i="1"/>
  <c r="J26" i="1"/>
  <c r="J27" i="1"/>
  <c r="J28" i="1"/>
  <c r="J54" i="1" l="1"/>
  <c r="J49" i="1"/>
  <c r="J35" i="1"/>
  <c r="J43" i="1"/>
  <c r="J42" i="1"/>
  <c r="J40" i="1"/>
  <c r="J36" i="1" l="1"/>
  <c r="J58" i="1" l="1"/>
  <c r="J57" i="1"/>
  <c r="J56" i="1"/>
  <c r="J46" i="1" l="1"/>
  <c r="D18" i="1" l="1"/>
  <c r="D24" i="1"/>
  <c r="D26" i="1"/>
  <c r="D32" i="1"/>
  <c r="D27" i="1"/>
  <c r="D28" i="1"/>
  <c r="D29" i="1"/>
  <c r="D30" i="1"/>
  <c r="J55" i="1"/>
  <c r="J53" i="1"/>
  <c r="J52" i="1"/>
  <c r="J51" i="1"/>
  <c r="J20" i="1"/>
  <c r="J50" i="1"/>
  <c r="J19" i="1"/>
  <c r="J48" i="1"/>
  <c r="J18" i="1"/>
  <c r="J45" i="1"/>
  <c r="J17" i="1"/>
  <c r="J60" i="1"/>
  <c r="D52" i="1"/>
  <c r="E11" i="1" s="1"/>
  <c r="J39" i="1"/>
  <c r="D50" i="1"/>
  <c r="J38" i="1"/>
  <c r="D49" i="1"/>
  <c r="D48" i="1"/>
  <c r="J34" i="1"/>
  <c r="D47" i="1"/>
  <c r="J33" i="1"/>
  <c r="D46" i="1"/>
  <c r="J32" i="1"/>
  <c r="D45" i="1"/>
  <c r="J31" i="1"/>
  <c r="J30" i="1"/>
  <c r="J22" i="1"/>
  <c r="Z10" i="1" l="1"/>
  <c r="E9" i="1"/>
  <c r="Z9" i="1"/>
  <c r="E13" i="1" l="1"/>
  <c r="Z11" i="1" s="1"/>
</calcChain>
</file>

<file path=xl/sharedStrings.xml><?xml version="1.0" encoding="utf-8"?>
<sst xmlns="http://schemas.openxmlformats.org/spreadsheetml/2006/main" count="229" uniqueCount="127">
  <si>
    <t>Week</t>
  </si>
  <si>
    <t>Year</t>
  </si>
  <si>
    <t>Two weeks</t>
  </si>
  <si>
    <t>Month</t>
  </si>
  <si>
    <t>Two months</t>
  </si>
  <si>
    <t>Six months</t>
  </si>
  <si>
    <t>Quarterly</t>
  </si>
  <si>
    <t>Expenses</t>
  </si>
  <si>
    <t>Input</t>
  </si>
  <si>
    <t>Period</t>
  </si>
  <si>
    <t>Savings</t>
  </si>
  <si>
    <t>Annually</t>
  </si>
  <si>
    <t>Condo fees</t>
  </si>
  <si>
    <t>Electricity</t>
  </si>
  <si>
    <t xml:space="preserve">Non registered investments </t>
  </si>
  <si>
    <t>Gas</t>
  </si>
  <si>
    <t>Groceries</t>
  </si>
  <si>
    <t>Telephone/cellphone</t>
  </si>
  <si>
    <t>Work lunches (bought)</t>
  </si>
  <si>
    <t>Cable or satelite</t>
  </si>
  <si>
    <t>Internet</t>
  </si>
  <si>
    <t>Bundled utilities</t>
  </si>
  <si>
    <t>Student loan</t>
  </si>
  <si>
    <t>Parking</t>
  </si>
  <si>
    <t>Banking fees</t>
  </si>
  <si>
    <t>Household furnishings</t>
  </si>
  <si>
    <t>Home improvements and repair</t>
  </si>
  <si>
    <t>Insurance</t>
  </si>
  <si>
    <t xml:space="preserve">Children </t>
  </si>
  <si>
    <t>Childrens toys and gifts</t>
  </si>
  <si>
    <t>Mortgage insurance</t>
  </si>
  <si>
    <t>Clothing</t>
  </si>
  <si>
    <t>Car insurance</t>
  </si>
  <si>
    <t>Allowances</t>
  </si>
  <si>
    <t>Summary</t>
  </si>
  <si>
    <t>TOTAL MONTHLY INCOME</t>
  </si>
  <si>
    <t>TOTAL MONTHLY EXPENSES</t>
  </si>
  <si>
    <t>TOTAL MONTHLY SAVINGS</t>
  </si>
  <si>
    <t>Surplus / Deficit</t>
  </si>
  <si>
    <t>Where is my money going?</t>
  </si>
  <si>
    <r>
      <rPr>
        <sz val="24"/>
        <color rgb="FF0F4876"/>
        <rFont val="Calibri"/>
        <family val="2"/>
        <scheme val="minor"/>
      </rPr>
      <t xml:space="preserve">           </t>
    </r>
    <r>
      <rPr>
        <u/>
        <sz val="24"/>
        <color rgb="FF0F4876"/>
        <rFont val="Calibri"/>
        <family val="2"/>
        <scheme val="minor"/>
      </rPr>
      <t>Savings &amp; Expenses Relative to Income</t>
    </r>
  </si>
  <si>
    <t>Net income (after taxes &amp; deductions)</t>
  </si>
  <si>
    <t>Home/Content insurance</t>
  </si>
  <si>
    <t>Debt Payments</t>
  </si>
  <si>
    <t>Credit cards ($)</t>
  </si>
  <si>
    <t>Line of credit ($)</t>
  </si>
  <si>
    <t>Vehicle loan / lease payments ()</t>
  </si>
  <si>
    <t>Coscto Card</t>
  </si>
  <si>
    <t>Tire Changes</t>
  </si>
  <si>
    <t>Personal care items</t>
  </si>
  <si>
    <t>Amazon Prime</t>
  </si>
  <si>
    <t>Entertainment (movies)</t>
  </si>
  <si>
    <t xml:space="preserve">Vacation </t>
  </si>
  <si>
    <t>Quebec Family Allowance</t>
  </si>
  <si>
    <t>Canadian Child Benefit (fed. Gov)</t>
  </si>
  <si>
    <t>Snow Removal</t>
  </si>
  <si>
    <t>Pool Expenses</t>
  </si>
  <si>
    <t>Consumer- TV, Appliances, Furniture etc.  ()</t>
  </si>
  <si>
    <t>Savings - Contributions</t>
  </si>
  <si>
    <t>TFSA - Tax-Free Saving Account</t>
  </si>
  <si>
    <t xml:space="preserve">RRSP - Retirement savings </t>
  </si>
  <si>
    <t xml:space="preserve">RESP - Education Plan  </t>
  </si>
  <si>
    <t xml:space="preserve">Water Tank Rental </t>
  </si>
  <si>
    <t>Drivers Permit</t>
  </si>
  <si>
    <t>Car Regestration</t>
  </si>
  <si>
    <t>Swimming Lessons</t>
  </si>
  <si>
    <t>Recreation - Sports Teams</t>
  </si>
  <si>
    <t>Medical Expenses</t>
  </si>
  <si>
    <t>Pet - Grooming</t>
  </si>
  <si>
    <t>Pet - Training lessons</t>
  </si>
  <si>
    <t>Public transit/UBER/Parking</t>
  </si>
  <si>
    <t>Restaurants</t>
  </si>
  <si>
    <t>Coffee (Starbucks, Tim Horton's, McD's. etc.)</t>
  </si>
  <si>
    <t xml:space="preserve">Child Education </t>
  </si>
  <si>
    <t>Memberships (Fitness)</t>
  </si>
  <si>
    <t>Sports Teams</t>
  </si>
  <si>
    <t>Smoking products</t>
  </si>
  <si>
    <t>Creditor insurance (credit card, LOC etc.)</t>
  </si>
  <si>
    <t xml:space="preserve">Health Care </t>
  </si>
  <si>
    <t>Food Expenses</t>
  </si>
  <si>
    <t>Transportation Expenses</t>
  </si>
  <si>
    <t>Household Expenses</t>
  </si>
  <si>
    <t>Personal recreation Expenses</t>
  </si>
  <si>
    <t>Food delivery Service</t>
  </si>
  <si>
    <t>Pet - Food</t>
  </si>
  <si>
    <t xml:space="preserve">Pet - Veterinary </t>
  </si>
  <si>
    <t>Other Expenses</t>
  </si>
  <si>
    <t>Child Support / Alimony</t>
  </si>
  <si>
    <t>Lawn &amp; Garden Maitenance</t>
  </si>
  <si>
    <t>Disability insurance 2</t>
  </si>
  <si>
    <t>Pet- Insurance</t>
  </si>
  <si>
    <t>Medication (prescriptions)</t>
  </si>
  <si>
    <t>Vitamins/Supplements</t>
  </si>
  <si>
    <t>SAQ / Alcohol</t>
  </si>
  <si>
    <t xml:space="preserve">Day Care </t>
  </si>
  <si>
    <t>Giving  (Faith, Charity, Education, politics)</t>
  </si>
  <si>
    <t>Home Cleaning Service</t>
  </si>
  <si>
    <t xml:space="preserve">Municipal Taxes </t>
  </si>
  <si>
    <t>School Taxes</t>
  </si>
  <si>
    <t>Professiona Dues - annual (Lawyer, accountant)</t>
  </si>
  <si>
    <t>Netflix, Crave, Disney +, Spotify, Others</t>
  </si>
  <si>
    <t>Life Insurance 2 (Term, Permanent)</t>
  </si>
  <si>
    <t xml:space="preserve">Housing  Expenses </t>
  </si>
  <si>
    <t>Summer Camps</t>
  </si>
  <si>
    <t>Dry Cleaners</t>
  </si>
  <si>
    <t xml:space="preserve">Clothing </t>
  </si>
  <si>
    <t>Critical illness insurance 1 (Term, Permanent, ROP)</t>
  </si>
  <si>
    <t>Critical illness insurance 2 (Term, Permanent, ROP)</t>
  </si>
  <si>
    <t>Memberships (tennis)</t>
  </si>
  <si>
    <t>Work Bonuses/Commissions</t>
  </si>
  <si>
    <t xml:space="preserve">Regular savings  </t>
  </si>
  <si>
    <t>Propane</t>
  </si>
  <si>
    <t xml:space="preserve">Eye glasses </t>
  </si>
  <si>
    <t xml:space="preserve">Car repairs and maintenance (Both cars) </t>
  </si>
  <si>
    <t xml:space="preserve">Life insurance 1 (Term, Permanent) </t>
  </si>
  <si>
    <t>Life insurance 1 (Term, Permanent)</t>
  </si>
  <si>
    <t>Medical/dental</t>
  </si>
  <si>
    <t xml:space="preserve">XXXX 's take-home pay </t>
  </si>
  <si>
    <t>Other Income (Revenue Property 1)</t>
  </si>
  <si>
    <t>Other Income (Revenue Property 2)</t>
  </si>
  <si>
    <t xml:space="preserve">Name:  
Date: </t>
  </si>
  <si>
    <t>Your Personal Cashflow Report</t>
  </si>
  <si>
    <t>Other Income (Side Hustle)</t>
  </si>
  <si>
    <t>Mortgage / Rent payments</t>
  </si>
  <si>
    <t xml:space="preserve">Disability insurance 1 </t>
  </si>
  <si>
    <t>Hobbies (Fishing, computers, camping etc.)</t>
  </si>
  <si>
    <r>
      <t>Take-out</t>
    </r>
    <r>
      <rPr>
        <b/>
        <sz val="18"/>
        <color theme="1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/ order 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</si>
</sst>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b/>
      <sz val="36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rgb="FF0F4876"/>
      <name val="Calibri"/>
      <family val="2"/>
      <scheme val="minor"/>
    </font>
    <font>
      <b/>
      <sz val="14"/>
      <color theme="3"/>
      <name val="Calibri"/>
      <family val="2"/>
      <scheme val="minor"/>
    </font>
    <font>
      <u/>
      <sz val="24"/>
      <color rgb="FF0F4876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0F487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8"/>
      <color rgb="FF0F487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E31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thick">
        <color theme="4" tint="0.49998474074526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85">
    <xf numFmtId="0" fontId="0" fillId="0" borderId="0" xfId="0"/>
    <xf numFmtId="0" fontId="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vertical="center"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2" borderId="0" xfId="0" applyFill="1" applyProtection="1"/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3" xfId="0" applyFill="1" applyBorder="1" applyProtection="1"/>
    <xf numFmtId="0" fontId="0" fillId="2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8" xfId="0" applyFill="1" applyBorder="1" applyProtection="1"/>
    <xf numFmtId="164" fontId="0" fillId="2" borderId="0" xfId="0" applyNumberFormat="1" applyFill="1" applyProtection="1"/>
    <xf numFmtId="164" fontId="0" fillId="2" borderId="0" xfId="0" applyNumberFormat="1" applyFill="1" applyProtection="1">
      <protection locked="0"/>
    </xf>
    <xf numFmtId="165" fontId="0" fillId="2" borderId="0" xfId="0" applyNumberFormat="1" applyFill="1" applyProtection="1">
      <protection locked="0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center" vertical="center"/>
    </xf>
    <xf numFmtId="0" fontId="9" fillId="2" borderId="22" xfId="1" applyFont="1" applyFill="1" applyBorder="1" applyAlignment="1"/>
    <xf numFmtId="0" fontId="11" fillId="2" borderId="7" xfId="0" applyFont="1" applyFill="1" applyBorder="1" applyAlignment="1" applyProtection="1">
      <protection locked="0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 applyProtection="1">
      <alignment wrapText="1"/>
    </xf>
    <xf numFmtId="0" fontId="0" fillId="2" borderId="0" xfId="0" applyFont="1" applyFill="1" applyAlignment="1">
      <alignment horizontal="left" vertical="center" wrapText="1"/>
    </xf>
    <xf numFmtId="0" fontId="0" fillId="2" borderId="7" xfId="0" applyFill="1" applyBorder="1" applyProtection="1">
      <protection locked="0"/>
    </xf>
    <xf numFmtId="0" fontId="10" fillId="2" borderId="0" xfId="0" applyFont="1" applyFill="1" applyBorder="1" applyAlignment="1">
      <alignment vertical="center"/>
    </xf>
    <xf numFmtId="0" fontId="16" fillId="2" borderId="8" xfId="0" applyFont="1" applyFill="1" applyBorder="1" applyProtection="1"/>
    <xf numFmtId="0" fontId="14" fillId="2" borderId="7" xfId="0" applyFont="1" applyFill="1" applyBorder="1" applyProtection="1"/>
    <xf numFmtId="165" fontId="18" fillId="2" borderId="3" xfId="0" applyNumberFormat="1" applyFont="1" applyFill="1" applyBorder="1" applyProtection="1"/>
    <xf numFmtId="0" fontId="16" fillId="2" borderId="9" xfId="0" applyFont="1" applyFill="1" applyBorder="1" applyProtection="1"/>
    <xf numFmtId="0" fontId="14" fillId="2" borderId="0" xfId="0" applyFont="1" applyFill="1" applyProtection="1">
      <protection locked="0"/>
    </xf>
    <xf numFmtId="0" fontId="14" fillId="2" borderId="0" xfId="0" applyFont="1" applyFill="1" applyProtection="1"/>
    <xf numFmtId="0" fontId="14" fillId="2" borderId="3" xfId="0" applyFont="1" applyFill="1" applyBorder="1" applyProtection="1"/>
    <xf numFmtId="0" fontId="14" fillId="2" borderId="12" xfId="0" applyFont="1" applyFill="1" applyBorder="1" applyProtection="1"/>
    <xf numFmtId="164" fontId="14" fillId="2" borderId="12" xfId="0" applyNumberFormat="1" applyFont="1" applyFill="1" applyBorder="1" applyProtection="1">
      <protection locked="0"/>
    </xf>
    <xf numFmtId="0" fontId="14" fillId="2" borderId="12" xfId="0" applyFont="1" applyFill="1" applyBorder="1" applyProtection="1">
      <protection locked="0"/>
    </xf>
    <xf numFmtId="164" fontId="14" fillId="2" borderId="12" xfId="0" applyNumberFormat="1" applyFont="1" applyFill="1" applyBorder="1" applyProtection="1"/>
    <xf numFmtId="0" fontId="14" fillId="2" borderId="11" xfId="0" applyFont="1" applyFill="1" applyBorder="1" applyProtection="1"/>
    <xf numFmtId="165" fontId="14" fillId="2" borderId="13" xfId="0" applyNumberFormat="1" applyFont="1" applyFill="1" applyBorder="1" applyProtection="1"/>
    <xf numFmtId="165" fontId="14" fillId="2" borderId="14" xfId="0" applyNumberFormat="1" applyFont="1" applyFill="1" applyBorder="1" applyProtection="1"/>
    <xf numFmtId="0" fontId="16" fillId="2" borderId="19" xfId="0" applyFont="1" applyFill="1" applyBorder="1" applyProtection="1"/>
    <xf numFmtId="165" fontId="17" fillId="2" borderId="3" xfId="0" applyNumberFormat="1" applyFont="1" applyFill="1" applyBorder="1" applyAlignment="1" applyProtection="1"/>
    <xf numFmtId="0" fontId="14" fillId="2" borderId="15" xfId="0" applyFont="1" applyFill="1" applyBorder="1" applyProtection="1">
      <protection locked="0"/>
    </xf>
    <xf numFmtId="0" fontId="16" fillId="2" borderId="15" xfId="0" applyFont="1" applyFill="1" applyBorder="1" applyProtection="1"/>
    <xf numFmtId="164" fontId="14" fillId="2" borderId="16" xfId="0" applyNumberFormat="1" applyFont="1" applyFill="1" applyBorder="1" applyProtection="1">
      <protection locked="0"/>
    </xf>
    <xf numFmtId="0" fontId="14" fillId="2" borderId="17" xfId="0" applyFont="1" applyFill="1" applyBorder="1" applyProtection="1">
      <protection locked="0"/>
    </xf>
    <xf numFmtId="164" fontId="14" fillId="2" borderId="15" xfId="0" applyNumberFormat="1" applyFont="1" applyFill="1" applyBorder="1" applyProtection="1"/>
    <xf numFmtId="165" fontId="14" fillId="2" borderId="3" xfId="0" applyNumberFormat="1" applyFont="1" applyFill="1" applyBorder="1" applyProtection="1"/>
    <xf numFmtId="0" fontId="14" fillId="2" borderId="20" xfId="0" applyFont="1" applyFill="1" applyBorder="1" applyProtection="1"/>
    <xf numFmtId="164" fontId="14" fillId="2" borderId="16" xfId="0" applyNumberFormat="1" applyFont="1" applyFill="1" applyBorder="1" applyProtection="1"/>
    <xf numFmtId="0" fontId="16" fillId="2" borderId="17" xfId="0" applyFont="1" applyFill="1" applyBorder="1" applyProtection="1"/>
    <xf numFmtId="164" fontId="14" fillId="2" borderId="17" xfId="0" applyNumberFormat="1" applyFont="1" applyFill="1" applyBorder="1" applyProtection="1">
      <protection locked="0"/>
    </xf>
    <xf numFmtId="164" fontId="14" fillId="2" borderId="17" xfId="0" applyNumberFormat="1" applyFont="1" applyFill="1" applyBorder="1" applyProtection="1"/>
    <xf numFmtId="0" fontId="16" fillId="2" borderId="24" xfId="0" applyFont="1" applyFill="1" applyBorder="1" applyProtection="1"/>
    <xf numFmtId="164" fontId="14" fillId="2" borderId="8" xfId="0" applyNumberFormat="1" applyFont="1" applyFill="1" applyBorder="1" applyProtection="1">
      <protection locked="0"/>
    </xf>
    <xf numFmtId="0" fontId="14" fillId="2" borderId="25" xfId="0" applyFont="1" applyFill="1" applyBorder="1" applyProtection="1">
      <protection locked="0"/>
    </xf>
    <xf numFmtId="164" fontId="14" fillId="2" borderId="24" xfId="0" applyNumberFormat="1" applyFont="1" applyFill="1" applyBorder="1" applyProtection="1"/>
    <xf numFmtId="0" fontId="14" fillId="2" borderId="0" xfId="0" applyFont="1" applyFill="1" applyBorder="1" applyProtection="1">
      <protection locked="0"/>
    </xf>
    <xf numFmtId="165" fontId="14" fillId="2" borderId="0" xfId="0" applyNumberFormat="1" applyFont="1" applyFill="1" applyBorder="1" applyProtection="1"/>
    <xf numFmtId="0" fontId="16" fillId="2" borderId="0" xfId="0" applyFont="1" applyFill="1" applyBorder="1" applyProtection="1"/>
    <xf numFmtId="0" fontId="14" fillId="2" borderId="6" xfId="0" applyFont="1" applyFill="1" applyBorder="1" applyProtection="1"/>
    <xf numFmtId="0" fontId="16" fillId="2" borderId="26" xfId="0" applyFont="1" applyFill="1" applyBorder="1" applyProtection="1"/>
    <xf numFmtId="0" fontId="14" fillId="2" borderId="0" xfId="0" applyFont="1" applyFill="1" applyBorder="1" applyProtection="1"/>
    <xf numFmtId="0" fontId="17" fillId="2" borderId="9" xfId="0" applyFont="1" applyFill="1" applyBorder="1" applyAlignment="1" applyProtection="1">
      <alignment horizontal="right"/>
    </xf>
    <xf numFmtId="164" fontId="17" fillId="2" borderId="9" xfId="0" applyNumberFormat="1" applyFont="1" applyFill="1" applyBorder="1" applyAlignment="1" applyProtection="1">
      <alignment horizontal="right"/>
    </xf>
    <xf numFmtId="0" fontId="17" fillId="2" borderId="10" xfId="0" applyFont="1" applyFill="1" applyBorder="1" applyAlignment="1" applyProtection="1">
      <alignment horizontal="right"/>
    </xf>
    <xf numFmtId="165" fontId="14" fillId="2" borderId="27" xfId="0" applyNumberFormat="1" applyFont="1" applyFill="1" applyBorder="1" applyProtection="1"/>
    <xf numFmtId="0" fontId="0" fillId="2" borderId="0" xfId="0" applyFill="1" applyBorder="1" applyProtection="1"/>
    <xf numFmtId="0" fontId="14" fillId="2" borderId="28" xfId="0" applyFont="1" applyFill="1" applyBorder="1" applyProtection="1"/>
    <xf numFmtId="0" fontId="17" fillId="3" borderId="9" xfId="0" applyFont="1" applyFill="1" applyBorder="1" applyAlignment="1" applyProtection="1">
      <alignment horizontal="right"/>
    </xf>
    <xf numFmtId="0" fontId="17" fillId="3" borderId="10" xfId="0" applyFont="1" applyFill="1" applyBorder="1" applyAlignment="1" applyProtection="1">
      <alignment horizontal="right"/>
    </xf>
    <xf numFmtId="0" fontId="15" fillId="2" borderId="0" xfId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64" fontId="6" fillId="2" borderId="21" xfId="2" applyNumberFormat="1" applyFont="1" applyFill="1" applyBorder="1" applyAlignment="1">
      <alignment horizontal="left" vertical="center"/>
    </xf>
  </cellXfs>
  <cellStyles count="3">
    <cellStyle name="Heading 2" xfId="1" builtinId="17"/>
    <cellStyle name="Heading 3" xfId="2" builtinId="18"/>
    <cellStyle name="Normal" xfId="0" builtinId="0"/>
  </cellStyles>
  <dxfs count="0"/>
  <tableStyles count="0" defaultTableStyle="TableStyleMedium2" defaultPivotStyle="PivotStyleLight16"/>
  <colors>
    <mruColors>
      <color rgb="FF0F4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028213598671"/>
          <c:y val="4.1568184928059353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Budget!$E$7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1-4903-AEC0-32AA2BD22686}"/>
            </c:ext>
          </c:extLst>
        </c:ser>
        <c:ser>
          <c:idx val="1"/>
          <c:order val="1"/>
          <c:tx>
            <c:v>Savings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Budget!$E$9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1-4903-AEC0-32AA2BD22686}"/>
            </c:ext>
          </c:extLst>
        </c:ser>
        <c:ser>
          <c:idx val="2"/>
          <c:order val="2"/>
          <c:tx>
            <c:v>Expenses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Budget!$E$11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B1-4903-AEC0-32AA2BD22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463224460689299"/>
          <c:y val="0.84891176140801383"/>
          <c:w val="0.69801208206758525"/>
          <c:h val="0.114418204891166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07-4691-AEC7-F9534C23AB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07-4691-AEC7-F9534C23AB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407-4691-AEC7-F9534C23AB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Budget!$Y$9:$Y$11</c:f>
              <c:strCache>
                <c:ptCount val="3"/>
                <c:pt idx="0">
                  <c:v>Savings</c:v>
                </c:pt>
                <c:pt idx="1">
                  <c:v>Expenses</c:v>
                </c:pt>
                <c:pt idx="2">
                  <c:v>Surplus / Deficit</c:v>
                </c:pt>
              </c:strCache>
            </c:strRef>
          </c:cat>
          <c:val>
            <c:numRef>
              <c:f>Budget!$Z$9:$Z$11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7-4691-AEC7-F9534C23AB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301625</xdr:colOff>
      <xdr:row>4</xdr:row>
      <xdr:rowOff>317501</xdr:rowOff>
    </xdr:from>
    <xdr:to>
      <xdr:col>9</xdr:col>
      <xdr:colOff>936626</xdr:colOff>
      <xdr:row>14</xdr:row>
      <xdr:rowOff>142875</xdr:rowOff>
    </xdr:to>
    <xdr:graphicFrame macro="">
      <xdr:nvGraphicFramePr>
        <xdr:cNvPr id="8" name="chtIncomeExpenses" descr="Column bar chart showing income and expenses." title="Income vs. Expenses">
          <a:extLst>
            <a:ext uri="{FF2B5EF4-FFF2-40B4-BE49-F238E27FC236}">
              <a16:creationId xmlns:a16="http://schemas.microsoft.com/office/drawing/2014/main" id="{E40DB270-5328-4802-848C-120F8C762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29366</xdr:rowOff>
    </xdr:from>
    <xdr:to>
      <xdr:col>2</xdr:col>
      <xdr:colOff>1135063</xdr:colOff>
      <xdr:row>13</xdr:row>
      <xdr:rowOff>206375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5327A7-D8EB-4600-8C84-1BBF042841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165D0-BA8F-4F65-A134-AD6EBB7DA9A2}">
  <sheetPr>
    <pageSetUpPr fitToPage="1"/>
  </sheetPr>
  <dimension ref="A1:AA119"/>
  <sheetViews>
    <sheetView tabSelected="1" zoomScale="58" zoomScaleNormal="60" workbookViewId="0">
      <selection activeCell="G24" sqref="G24"/>
    </sheetView>
  </sheetViews>
  <sheetFormatPr defaultColWidth="9.08984375" defaultRowHeight="14.5" x14ac:dyDescent="0.35"/>
  <cols>
    <col min="1" max="1" width="74.453125" style="10" customWidth="1"/>
    <col min="2" max="2" width="16.81640625" style="10" customWidth="1"/>
    <col min="3" max="3" width="16" style="10" customWidth="1"/>
    <col min="4" max="4" width="19.453125" style="18" customWidth="1"/>
    <col min="5" max="5" width="23.54296875" style="19" customWidth="1"/>
    <col min="6" max="6" width="10.54296875" style="19" customWidth="1"/>
    <col min="7" max="7" width="62.26953125" style="10" customWidth="1"/>
    <col min="8" max="8" width="21.1796875" style="10" customWidth="1"/>
    <col min="9" max="9" width="14.81640625" style="10" customWidth="1"/>
    <col min="10" max="10" width="18.81640625" style="10" customWidth="1"/>
    <col min="11" max="11" width="14.453125" style="10" bestFit="1" customWidth="1"/>
    <col min="12" max="12" width="9.81640625" style="10" customWidth="1"/>
    <col min="13" max="13" width="17.54296875" style="10" customWidth="1"/>
    <col min="14" max="14" width="0.453125" style="10" customWidth="1"/>
    <col min="15" max="16" width="1.08984375" style="10" customWidth="1"/>
    <col min="17" max="17" width="0.90625" style="10" customWidth="1"/>
    <col min="18" max="18" width="13.81640625" style="10" customWidth="1"/>
    <col min="19" max="19" width="6" style="10" customWidth="1"/>
    <col min="20" max="20" width="6.90625" style="10" customWidth="1"/>
    <col min="21" max="21" width="10" style="10" customWidth="1"/>
    <col min="22" max="23" width="9.08984375" style="10"/>
    <col min="24" max="24" width="9.08984375" style="10" customWidth="1"/>
    <col min="25" max="25" width="12.90625" style="10" customWidth="1"/>
    <col min="26" max="26" width="11.81640625" style="10" customWidth="1"/>
    <col min="27" max="27" width="9.08984375" style="10" customWidth="1"/>
    <col min="28" max="16384" width="9.08984375" style="10"/>
  </cols>
  <sheetData>
    <row r="1" spans="1:27" ht="138" customHeight="1" x14ac:dyDescent="0.35">
      <c r="A1" s="6"/>
      <c r="B1" s="6"/>
      <c r="C1" s="6"/>
      <c r="D1" s="7"/>
      <c r="E1" s="8"/>
      <c r="F1" s="8"/>
      <c r="G1" s="15"/>
      <c r="H1" s="75" t="s">
        <v>120</v>
      </c>
      <c r="I1" s="75"/>
      <c r="J1" s="75"/>
      <c r="K1" s="28"/>
      <c r="L1" s="6"/>
      <c r="M1" s="9"/>
      <c r="N1" s="26" t="s">
        <v>0</v>
      </c>
      <c r="O1" s="9"/>
      <c r="P1" s="9"/>
      <c r="Q1" s="9"/>
      <c r="V1" s="11"/>
    </row>
    <row r="2" spans="1:27" s="1" customFormat="1" ht="85.5" customHeight="1" x14ac:dyDescent="0.35">
      <c r="A2" s="80" t="s">
        <v>121</v>
      </c>
      <c r="B2" s="80"/>
      <c r="C2" s="80"/>
      <c r="D2" s="80"/>
      <c r="E2" s="80"/>
      <c r="F2" s="80"/>
      <c r="G2" s="80"/>
      <c r="H2" s="81"/>
      <c r="I2" s="81"/>
      <c r="J2" s="81"/>
      <c r="N2" s="26" t="s">
        <v>2</v>
      </c>
    </row>
    <row r="3" spans="1:27" s="1" customFormat="1" ht="45.5" customHeigh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N3" s="26" t="s">
        <v>3</v>
      </c>
    </row>
    <row r="4" spans="1:27" s="25" customFormat="1" ht="27.9" customHeight="1" x14ac:dyDescent="0.7">
      <c r="A4" s="82" t="s">
        <v>39</v>
      </c>
      <c r="B4" s="82"/>
      <c r="C4" s="82"/>
      <c r="D4" s="24"/>
      <c r="E4" s="83" t="s">
        <v>34</v>
      </c>
      <c r="F4" s="82"/>
      <c r="G4" s="76" t="s">
        <v>40</v>
      </c>
      <c r="H4" s="76"/>
      <c r="I4" s="76"/>
      <c r="J4" s="76"/>
      <c r="K4" s="29"/>
      <c r="N4" s="26" t="s">
        <v>4</v>
      </c>
    </row>
    <row r="5" spans="1:27" s="1" customFormat="1" ht="27.9" customHeight="1" thickBot="1" x14ac:dyDescent="0.4">
      <c r="D5" s="21"/>
      <c r="N5" s="26" t="s">
        <v>5</v>
      </c>
    </row>
    <row r="6" spans="1:27" s="1" customFormat="1" ht="18.75" customHeight="1" thickBot="1" x14ac:dyDescent="0.5">
      <c r="A6" s="2"/>
      <c r="D6" s="3"/>
      <c r="E6" s="23" t="s">
        <v>35</v>
      </c>
      <c r="F6" s="23"/>
      <c r="N6" s="26" t="s">
        <v>6</v>
      </c>
    </row>
    <row r="7" spans="1:27" s="1" customFormat="1" ht="65.25" customHeight="1" thickTop="1" thickBot="1" x14ac:dyDescent="0.4">
      <c r="D7" s="3"/>
      <c r="E7" s="84">
        <f>(D17+D21+D19+D20+D23+D22+D18+D24)/12</f>
        <v>0</v>
      </c>
      <c r="F7" s="84"/>
      <c r="H7" s="3"/>
      <c r="I7" s="4"/>
      <c r="N7" s="26" t="s">
        <v>1</v>
      </c>
    </row>
    <row r="8" spans="1:27" s="1" customFormat="1" ht="18.75" customHeight="1" thickBot="1" x14ac:dyDescent="0.5">
      <c r="E8" s="23" t="s">
        <v>37</v>
      </c>
      <c r="F8" s="23"/>
      <c r="H8" s="3"/>
      <c r="I8" s="4"/>
      <c r="N8" s="27"/>
    </row>
    <row r="9" spans="1:27" s="1" customFormat="1" ht="65.25" customHeight="1" thickTop="1" thickBot="1" x14ac:dyDescent="0.4">
      <c r="D9" s="5"/>
      <c r="E9" s="84">
        <f>SUM(D26:D30)/12</f>
        <v>0</v>
      </c>
      <c r="F9" s="84"/>
      <c r="X9" s="20"/>
      <c r="Y9" s="20" t="s">
        <v>10</v>
      </c>
      <c r="Z9" s="20">
        <f>TotalMonthlySavings</f>
        <v>0</v>
      </c>
      <c r="AA9" s="20"/>
    </row>
    <row r="10" spans="1:27" s="1" customFormat="1" ht="18.75" customHeight="1" thickBot="1" x14ac:dyDescent="0.5">
      <c r="D10" s="5"/>
      <c r="E10" s="23" t="s">
        <v>36</v>
      </c>
      <c r="F10" s="23"/>
      <c r="X10" s="20"/>
      <c r="Y10" s="20" t="s">
        <v>7</v>
      </c>
      <c r="Z10" s="20">
        <f>TotalMonthlyExpenses</f>
        <v>0</v>
      </c>
      <c r="AA10" s="20"/>
    </row>
    <row r="11" spans="1:27" s="1" customFormat="1" ht="66.5" customHeight="1" thickTop="1" thickBot="1" x14ac:dyDescent="0.4">
      <c r="D11" s="5"/>
      <c r="E11" s="84">
        <f>SUM(D32:D43,D45:D50,D52:D63,J17:J20,J71:J75,J22:J28,J30:J36,J38:J43,J60:J69,J45:J58)/12</f>
        <v>0</v>
      </c>
      <c r="F11" s="84"/>
      <c r="X11" s="20"/>
      <c r="Y11" s="20" t="s">
        <v>38</v>
      </c>
      <c r="Z11" s="20">
        <f>CashBalance</f>
        <v>0</v>
      </c>
      <c r="AA11" s="20"/>
    </row>
    <row r="12" spans="1:27" s="1" customFormat="1" ht="18.75" customHeight="1" thickBot="1" x14ac:dyDescent="0.5">
      <c r="D12" s="5"/>
      <c r="E12" s="23" t="s">
        <v>38</v>
      </c>
      <c r="F12" s="23"/>
      <c r="X12" s="20"/>
      <c r="Y12" s="20"/>
      <c r="Z12" s="20"/>
      <c r="AA12" s="20"/>
    </row>
    <row r="13" spans="1:27" s="1" customFormat="1" ht="60.5" customHeight="1" thickTop="1" thickBot="1" x14ac:dyDescent="0.4">
      <c r="D13" s="5"/>
      <c r="E13" s="84">
        <f>TotalMonthlyIncome-TotalMonthlySavings-TotalMonthlyExpenses</f>
        <v>0</v>
      </c>
      <c r="F13" s="84"/>
      <c r="X13" s="20"/>
      <c r="Y13" s="20"/>
      <c r="Z13" s="20"/>
      <c r="AA13" s="20"/>
    </row>
    <row r="14" spans="1:27" s="1" customFormat="1" ht="46.5" customHeight="1" x14ac:dyDescent="0.35">
      <c r="D14" s="5"/>
    </row>
    <row r="15" spans="1:27" ht="33" customHeight="1" x14ac:dyDescent="0.35">
      <c r="A15" s="77"/>
      <c r="B15" s="78"/>
      <c r="C15" s="78"/>
      <c r="D15" s="79"/>
      <c r="E15" s="8"/>
      <c r="F15" s="8"/>
      <c r="G15" s="6"/>
      <c r="H15" s="6"/>
      <c r="I15" s="6"/>
      <c r="J15" s="6"/>
      <c r="K15" s="6"/>
      <c r="L15" s="6"/>
      <c r="M15" s="9"/>
      <c r="O15" s="9"/>
      <c r="P15" s="9"/>
      <c r="Q15" s="9"/>
      <c r="V15" s="12"/>
    </row>
    <row r="16" spans="1:27" ht="18.75" customHeight="1" x14ac:dyDescent="0.55000000000000004">
      <c r="A16" s="30" t="s">
        <v>41</v>
      </c>
      <c r="B16" s="73" t="s">
        <v>8</v>
      </c>
      <c r="C16" s="67" t="s">
        <v>9</v>
      </c>
      <c r="D16" s="68" t="s">
        <v>11</v>
      </c>
      <c r="E16" s="31"/>
      <c r="F16" s="32"/>
      <c r="G16" s="65" t="s">
        <v>78</v>
      </c>
      <c r="H16" s="74" t="s">
        <v>8</v>
      </c>
      <c r="I16" s="67" t="s">
        <v>9</v>
      </c>
      <c r="J16" s="68" t="s">
        <v>11</v>
      </c>
      <c r="K16" s="13"/>
      <c r="L16" s="13"/>
      <c r="M16" s="9"/>
      <c r="O16" s="9"/>
      <c r="P16" s="9"/>
      <c r="Q16" s="9"/>
      <c r="V16" s="14"/>
    </row>
    <row r="17" spans="1:21" ht="23.5" x14ac:dyDescent="0.55000000000000004">
      <c r="A17" s="37" t="s">
        <v>117</v>
      </c>
      <c r="B17" s="38"/>
      <c r="C17" s="39" t="s">
        <v>2</v>
      </c>
      <c r="D17" s="40">
        <f>IF(C17="Two weeks",B17*26,IF(C17="Month",B17*12,IF(C17="Week",B17*52,IF(C17="Semi-monthly",B17*24,IF(C17="Quarterly",B17*4,IF(C17="Six months",B17*2,IF(C17="Year",B17,IF(C17="Two months",B17*6))))))))</f>
        <v>0</v>
      </c>
      <c r="E17" s="31"/>
      <c r="F17" s="41"/>
      <c r="G17" s="37" t="s">
        <v>116</v>
      </c>
      <c r="H17" s="38"/>
      <c r="I17" s="39" t="s">
        <v>1</v>
      </c>
      <c r="J17" s="40">
        <f>IF(I17="Two weeks",H17*26,IF(I17="Month",H17*12,IF(I17="Week",H17*52,IF(I17="Semi-monthly",H17*24,IF(I17="Quarterly",H17*4,IF(I17="Six months",H17*2,IF(I17="Year",H17,IF(I17="Two months",H17*6))))))))</f>
        <v>0</v>
      </c>
      <c r="K17" s="13"/>
      <c r="L17" s="9"/>
      <c r="N17" s="9"/>
      <c r="O17" s="9"/>
      <c r="P17" s="9"/>
      <c r="U17" s="14"/>
    </row>
    <row r="18" spans="1:21" ht="23.5" x14ac:dyDescent="0.55000000000000004">
      <c r="A18" s="37" t="s">
        <v>117</v>
      </c>
      <c r="B18" s="38"/>
      <c r="C18" s="39" t="s">
        <v>2</v>
      </c>
      <c r="D18" s="40">
        <f>IF(C18="Two weeks",B18*26,IF(C18="Month",B18*12,IF(C18="Week",B18*52,IF(C18="Semi-monthly",B18*24,IF(C18="Quarterly",B18*4,IF(C18="Six months",B18*2,IF(C18="Year",B18,IF(C18="Two months",B18*6))))))))</f>
        <v>0</v>
      </c>
      <c r="E18" s="42"/>
      <c r="F18" s="41"/>
      <c r="G18" s="37" t="s">
        <v>91</v>
      </c>
      <c r="H18" s="38"/>
      <c r="I18" s="39" t="s">
        <v>3</v>
      </c>
      <c r="J18" s="40">
        <f>IF(I18="Two weeks",H18*26,IF(I18="Month",H18*12,IF(I18="Week",H18*52,IF(I18="Semi-monthly",H18*24,IF(I18="Quarterly",H18*4,IF(I18="Six months",H18*2,IF(I18="Year",H18,IF(I18="Two months",H18*6))))))))</f>
        <v>0</v>
      </c>
      <c r="K18" s="13"/>
      <c r="L18" s="9"/>
      <c r="N18" s="9"/>
      <c r="O18" s="9"/>
      <c r="U18" s="14"/>
    </row>
    <row r="19" spans="1:21" ht="23.5" x14ac:dyDescent="0.55000000000000004">
      <c r="A19" s="37" t="s">
        <v>53</v>
      </c>
      <c r="B19" s="38"/>
      <c r="C19" s="39" t="s">
        <v>6</v>
      </c>
      <c r="D19" s="40">
        <f>IF(C19="Two weeks",B19*26,IF(C19="Month",B19*12,IF(C19="Week",B19*52,IF(C19="Semi-monthly",B19*24,IF(C19="Quarterly",B19*4,IF(C19="Six months",B19*2,IF(C19="Year",B19,IF(C19="Two months",B19*6))))))))</f>
        <v>0</v>
      </c>
      <c r="E19" s="42"/>
      <c r="F19" s="64"/>
      <c r="G19" s="37" t="s">
        <v>112</v>
      </c>
      <c r="H19" s="38"/>
      <c r="I19" s="39" t="s">
        <v>1</v>
      </c>
      <c r="J19" s="40">
        <f>IF(I19="Two weeks",H19*26,IF(I19="Month",H19*12,IF(I19="Week",H19*52,IF(I19="Semi-monthly",H19*24,IF(I19="Quarterly",H19*4,IF(I19="Six months",H19*2,IF(I19="Year",H19,IF(I19="Two months",H19*6))))))))</f>
        <v>0</v>
      </c>
      <c r="K19" s="13"/>
      <c r="L19" s="9"/>
      <c r="N19" s="9"/>
      <c r="O19" s="9"/>
      <c r="U19" s="14"/>
    </row>
    <row r="20" spans="1:21" ht="23.5" x14ac:dyDescent="0.55000000000000004">
      <c r="A20" s="37" t="s">
        <v>54</v>
      </c>
      <c r="B20" s="38"/>
      <c r="C20" s="39" t="s">
        <v>3</v>
      </c>
      <c r="D20" s="40">
        <f>IF(C20="Two weeks",B20*26,IF(C20="Month",B20*12,IF(C20="Week",B20*52,IF(C20="Semi-monthly",B20*24,IF(C20="Quarterly",B20*4,IF(C20="Six months",B20*2,IF(C20="Year",B20,IF(C20="Two months",B20*6))))))))</f>
        <v>0</v>
      </c>
      <c r="E20" s="43"/>
      <c r="F20" s="36"/>
      <c r="G20" s="37" t="s">
        <v>92</v>
      </c>
      <c r="H20" s="38"/>
      <c r="I20" s="39" t="s">
        <v>3</v>
      </c>
      <c r="J20" s="40">
        <f>IF(I20="Two weeks",H20*26,IF(I20="Month",H20*12,IF(I20="Week",H20*52,IF(I20="Semi-monthly",H20*24,IF(I20="Quarterly",H20*4,IF(I20="Six months",H20*2,IF(I20="Year",H20,IF(I20="Two months",H20*6))))))))</f>
        <v>0</v>
      </c>
      <c r="K20" s="13"/>
      <c r="L20" s="9"/>
      <c r="N20" s="9"/>
      <c r="O20" s="9"/>
      <c r="U20" s="14"/>
    </row>
    <row r="21" spans="1:21" ht="23.5" x14ac:dyDescent="0.55000000000000004">
      <c r="A21" s="37" t="s">
        <v>109</v>
      </c>
      <c r="B21" s="38"/>
      <c r="C21" s="39" t="s">
        <v>1</v>
      </c>
      <c r="D21" s="40">
        <f>IF(C21="Two weeks",B21*26,IF(C21="Month",B21*12,IF(C21="Week",B21*52,IF(C21="Semi-monthly",B21*24,IF(C21="Quarterly",B21*4,IF(C21="Six months",B21*2,IF(C21="Year",B21,IF(C21="Two months",B21*6))))))))</f>
        <v>0</v>
      </c>
      <c r="E21" s="43"/>
      <c r="F21" s="36"/>
      <c r="G21" s="57" t="s">
        <v>79</v>
      </c>
      <c r="H21" s="58"/>
      <c r="I21" s="59"/>
      <c r="J21" s="60"/>
      <c r="K21" s="13"/>
      <c r="L21" s="9"/>
      <c r="M21" s="9"/>
      <c r="N21" s="9"/>
      <c r="O21" s="9"/>
      <c r="U21" s="14"/>
    </row>
    <row r="22" spans="1:21" ht="23.5" x14ac:dyDescent="0.55000000000000004">
      <c r="A22" s="37" t="s">
        <v>118</v>
      </c>
      <c r="B22" s="38"/>
      <c r="C22" s="39" t="s">
        <v>3</v>
      </c>
      <c r="D22" s="40">
        <v>0</v>
      </c>
      <c r="E22" s="43"/>
      <c r="F22" s="36"/>
      <c r="G22" s="37" t="s">
        <v>16</v>
      </c>
      <c r="H22" s="38"/>
      <c r="I22" s="39" t="s">
        <v>0</v>
      </c>
      <c r="J22" s="40">
        <f t="shared" ref="J22:J55" si="0">IF(I22="Two weeks",H22*26,IF(I22="Month",H22*12,IF(I22="Week",H22*52,IF(I22="Semi-monthly",H22*24,IF(I22="Quarterly",H22*4,IF(I22="Six months",H22*2,IF(I22="Year",H22,IF(I22="Two months",H22*6))))))))</f>
        <v>0</v>
      </c>
      <c r="K22" s="13"/>
      <c r="L22" s="9"/>
      <c r="M22" s="9"/>
      <c r="N22" s="9"/>
      <c r="O22" s="9"/>
      <c r="U22" s="14"/>
    </row>
    <row r="23" spans="1:21" ht="23.5" x14ac:dyDescent="0.55000000000000004">
      <c r="A23" s="37" t="s">
        <v>119</v>
      </c>
      <c r="B23" s="38"/>
      <c r="C23" s="39" t="s">
        <v>3</v>
      </c>
      <c r="D23" s="40">
        <v>0</v>
      </c>
      <c r="E23" s="32"/>
      <c r="F23" s="36"/>
      <c r="G23" s="37" t="s">
        <v>18</v>
      </c>
      <c r="H23" s="38"/>
      <c r="I23" s="39" t="s">
        <v>0</v>
      </c>
      <c r="J23" s="40">
        <f t="shared" si="0"/>
        <v>0</v>
      </c>
      <c r="K23" s="13"/>
      <c r="L23" s="9"/>
      <c r="M23" s="9"/>
      <c r="N23" s="9"/>
      <c r="O23" s="9"/>
      <c r="U23" s="14"/>
    </row>
    <row r="24" spans="1:21" ht="23.5" x14ac:dyDescent="0.55000000000000004">
      <c r="A24" s="37" t="s">
        <v>122</v>
      </c>
      <c r="B24" s="38"/>
      <c r="C24" s="39" t="s">
        <v>3</v>
      </c>
      <c r="D24" s="40">
        <f>IF(C24="Two weeks",B24*26,IF(C24="Month",B24*12,IF(C24="Week",B24*52,IF(C24="Semi-monthly",B24*24,IF(C24="Quarterly",B24*4,IF(C24="Six months",B24*2,IF(C24="Year",B24,IF(C24="Two months",B24*6))))))))</f>
        <v>0</v>
      </c>
      <c r="E24" s="45"/>
      <c r="F24" s="36"/>
      <c r="G24" s="37" t="s">
        <v>72</v>
      </c>
      <c r="H24" s="38"/>
      <c r="I24" s="39" t="s">
        <v>0</v>
      </c>
      <c r="J24" s="40">
        <f t="shared" si="0"/>
        <v>0</v>
      </c>
      <c r="K24" s="9"/>
      <c r="L24" s="9"/>
      <c r="M24" s="9"/>
      <c r="N24" s="9"/>
      <c r="T24" s="15"/>
    </row>
    <row r="25" spans="1:21" ht="23.5" x14ac:dyDescent="0.55000000000000004">
      <c r="A25" s="33" t="s">
        <v>58</v>
      </c>
      <c r="B25" s="69"/>
      <c r="C25" s="67"/>
      <c r="D25" s="68"/>
      <c r="E25" s="42"/>
      <c r="F25" s="34"/>
      <c r="G25" s="37" t="s">
        <v>71</v>
      </c>
      <c r="H25" s="38"/>
      <c r="I25" s="39" t="s">
        <v>1</v>
      </c>
      <c r="J25" s="40">
        <f t="shared" si="0"/>
        <v>0</v>
      </c>
      <c r="K25" s="9"/>
      <c r="L25" s="9"/>
      <c r="M25" s="9"/>
      <c r="N25" s="9"/>
      <c r="T25" s="14"/>
    </row>
    <row r="26" spans="1:21" ht="23.5" x14ac:dyDescent="0.55000000000000004">
      <c r="A26" s="37" t="s">
        <v>110</v>
      </c>
      <c r="B26" s="38"/>
      <c r="C26" s="39" t="s">
        <v>3</v>
      </c>
      <c r="D26" s="40">
        <f>IF(C26="Two weeks",B26*26,IF(C26="Month",B26*12,IF(C26="Week",B26*52,IF(C26="Semi-monthly",B26*24,IF(C26="Quarterly",B26*4,IF(C26="Six months",B26*2,IF(C26="Year",B26,IF(C26="Two months",B26*6))))))))</f>
        <v>0</v>
      </c>
      <c r="E26" s="42"/>
      <c r="F26" s="34"/>
      <c r="G26" s="37" t="s">
        <v>83</v>
      </c>
      <c r="H26" s="38"/>
      <c r="I26" s="39" t="s">
        <v>0</v>
      </c>
      <c r="J26" s="40">
        <f t="shared" si="0"/>
        <v>0</v>
      </c>
      <c r="K26" s="9"/>
      <c r="L26" s="9"/>
      <c r="M26" s="9"/>
      <c r="N26" s="9"/>
      <c r="O26" s="9"/>
      <c r="T26" s="14"/>
    </row>
    <row r="27" spans="1:21" ht="23.5" x14ac:dyDescent="0.55000000000000004">
      <c r="A27" s="37" t="s">
        <v>59</v>
      </c>
      <c r="B27" s="38"/>
      <c r="C27" s="39" t="s">
        <v>3</v>
      </c>
      <c r="D27" s="40">
        <f>IF(C27="Two weeks",B27*26,IF(C27="Month",B27*12,IF(C27="Week",B27*52,IF(C27="Semi-monthly",B27*24,IF(C27="Quarterly",B27*4,IF(C27="Six months",B27*2,IF(C27="Year",B27,IF(C27="Two months",B27*6))))))))</f>
        <v>0</v>
      </c>
      <c r="E27" s="34"/>
      <c r="F27" s="34"/>
      <c r="G27" s="37" t="s">
        <v>93</v>
      </c>
      <c r="H27" s="38"/>
      <c r="I27" s="39" t="s">
        <v>0</v>
      </c>
      <c r="J27" s="40">
        <f t="shared" si="0"/>
        <v>0</v>
      </c>
      <c r="K27" s="9"/>
      <c r="L27" s="9"/>
      <c r="M27" s="9"/>
      <c r="N27" s="9"/>
      <c r="O27" s="9"/>
      <c r="T27" s="14"/>
    </row>
    <row r="28" spans="1:21" ht="23.5" x14ac:dyDescent="0.55000000000000004">
      <c r="A28" s="37" t="s">
        <v>60</v>
      </c>
      <c r="B28" s="38"/>
      <c r="C28" s="39" t="s">
        <v>3</v>
      </c>
      <c r="D28" s="40">
        <f>IF(C28="Two weeks",B28*26,IF(C28="Month",B28*12,IF(C28="Week",B28*52,IF(C28="Semi-monthly",B28*24,IF(C28="Quarterly",B28*4,IF(C28="Six months",B28*2,IF(C28="Year",B28,IF(C28="Two months",B28*6))))))))</f>
        <v>0</v>
      </c>
      <c r="E28" s="34"/>
      <c r="F28" s="34"/>
      <c r="G28" s="37" t="s">
        <v>126</v>
      </c>
      <c r="H28" s="38"/>
      <c r="I28" s="39" t="s">
        <v>0</v>
      </c>
      <c r="J28" s="40">
        <f t="shared" si="0"/>
        <v>0</v>
      </c>
      <c r="K28" s="9"/>
      <c r="L28" s="9"/>
      <c r="M28" s="9"/>
      <c r="N28" s="9"/>
      <c r="O28" s="9"/>
      <c r="T28" s="14"/>
    </row>
    <row r="29" spans="1:21" ht="23.5" x14ac:dyDescent="0.55000000000000004">
      <c r="A29" s="37" t="s">
        <v>61</v>
      </c>
      <c r="B29" s="38"/>
      <c r="C29" s="39" t="s">
        <v>3</v>
      </c>
      <c r="D29" s="40">
        <f>IF(C29="Two weeks",B29*26,IF(C29="Month",B29*12,IF(C29="Week",B29*52,IF(C29="Semi-monthly",B29*24,IF(C29="Quarterly",B29*4,IF(C29="Six months",B29*2,IF(C29="Year",B29,IF(C29="Two months",B29*6))))))))</f>
        <v>0</v>
      </c>
      <c r="E29" s="34"/>
      <c r="F29" s="34"/>
      <c r="G29" s="47" t="s">
        <v>80</v>
      </c>
      <c r="H29" s="48"/>
      <c r="I29" s="46"/>
      <c r="J29" s="50"/>
      <c r="K29" s="9"/>
      <c r="L29" s="9"/>
      <c r="M29" s="9"/>
      <c r="N29" s="9"/>
      <c r="O29" s="9"/>
      <c r="T29" s="14"/>
    </row>
    <row r="30" spans="1:21" ht="23.5" x14ac:dyDescent="0.55000000000000004">
      <c r="A30" s="37" t="s">
        <v>14</v>
      </c>
      <c r="B30" s="38"/>
      <c r="C30" s="39" t="s">
        <v>3</v>
      </c>
      <c r="D30" s="40">
        <f>IF(C30="Two weeks",B30*26,IF(C30="Month",B30*12,IF(C30="Week",B30*52,IF(C30="Semi-monthly",B30*24,IF(C30="Quarterly",B30*4,IF(C30="Six months",B30*2,IF(C30="Year",B30,IF(C30="Two months",B30*6))))))))</f>
        <v>0</v>
      </c>
      <c r="E30" s="34"/>
      <c r="F30" s="34"/>
      <c r="G30" s="37" t="s">
        <v>113</v>
      </c>
      <c r="H30" s="38"/>
      <c r="I30" s="39" t="s">
        <v>1</v>
      </c>
      <c r="J30" s="40">
        <f t="shared" si="0"/>
        <v>0</v>
      </c>
      <c r="K30" s="9"/>
      <c r="L30" s="9"/>
      <c r="M30" s="16"/>
      <c r="N30" s="9"/>
      <c r="O30" s="9"/>
      <c r="T30" s="15"/>
    </row>
    <row r="31" spans="1:21" ht="23.5" x14ac:dyDescent="0.55000000000000004">
      <c r="A31" s="33" t="s">
        <v>102</v>
      </c>
      <c r="B31" s="67"/>
      <c r="C31" s="67"/>
      <c r="D31" s="68"/>
      <c r="E31" s="34"/>
      <c r="F31" s="34"/>
      <c r="G31" s="37" t="s">
        <v>15</v>
      </c>
      <c r="H31" s="38"/>
      <c r="I31" s="39" t="s">
        <v>0</v>
      </c>
      <c r="J31" s="40">
        <f t="shared" si="0"/>
        <v>0</v>
      </c>
      <c r="K31" s="9"/>
      <c r="L31" s="9"/>
      <c r="M31" s="71"/>
      <c r="N31" s="9"/>
      <c r="O31" s="9"/>
      <c r="T31" s="14"/>
    </row>
    <row r="32" spans="1:21" ht="23.5" x14ac:dyDescent="0.55000000000000004">
      <c r="A32" s="37" t="s">
        <v>123</v>
      </c>
      <c r="B32" s="38"/>
      <c r="C32" s="39" t="s">
        <v>0</v>
      </c>
      <c r="D32" s="40">
        <f t="shared" ref="D32:D43" si="1">IF(C32="Two weeks",B32*26,IF(C32="Month",B32*12,IF(C32="Week",B32*52,IF(C32="Semi-monthly",B32*24,IF(C32="Quarterly",B32*4,IF(C32="Six months",B32*2,IF(C32="Year",B32,IF(C32="Two months",B32*6))))))))</f>
        <v>0</v>
      </c>
      <c r="E32" s="42"/>
      <c r="F32" s="41"/>
      <c r="G32" s="37" t="s">
        <v>70</v>
      </c>
      <c r="H32" s="38"/>
      <c r="I32" s="39" t="s">
        <v>3</v>
      </c>
      <c r="J32" s="40">
        <f t="shared" si="0"/>
        <v>0</v>
      </c>
      <c r="K32" s="9"/>
      <c r="L32" s="9"/>
      <c r="M32" s="9"/>
      <c r="N32" s="9"/>
      <c r="O32" s="9"/>
      <c r="T32" s="14"/>
    </row>
    <row r="33" spans="1:20" ht="23.5" x14ac:dyDescent="0.55000000000000004">
      <c r="A33" s="37" t="s">
        <v>97</v>
      </c>
      <c r="B33" s="38"/>
      <c r="C33" s="39" t="s">
        <v>1</v>
      </c>
      <c r="D33" s="40">
        <f t="shared" si="1"/>
        <v>0</v>
      </c>
      <c r="E33" s="42"/>
      <c r="F33" s="41"/>
      <c r="G33" s="37" t="s">
        <v>23</v>
      </c>
      <c r="H33" s="38"/>
      <c r="I33" s="39" t="s">
        <v>3</v>
      </c>
      <c r="J33" s="40">
        <f t="shared" si="0"/>
        <v>0</v>
      </c>
      <c r="K33" s="9"/>
      <c r="L33" s="9"/>
      <c r="M33" s="9"/>
      <c r="N33" s="9"/>
      <c r="T33" s="14"/>
    </row>
    <row r="34" spans="1:20" ht="23.5" x14ac:dyDescent="0.55000000000000004">
      <c r="A34" s="37" t="s">
        <v>98</v>
      </c>
      <c r="B34" s="38"/>
      <c r="C34" s="39" t="s">
        <v>1</v>
      </c>
      <c r="D34" s="40">
        <f t="shared" si="1"/>
        <v>0</v>
      </c>
      <c r="E34" s="42"/>
      <c r="F34" s="41"/>
      <c r="G34" s="37" t="s">
        <v>48</v>
      </c>
      <c r="H34" s="38"/>
      <c r="I34" s="39" t="s">
        <v>5</v>
      </c>
      <c r="J34" s="40">
        <f t="shared" si="0"/>
        <v>0</v>
      </c>
      <c r="K34" s="9"/>
      <c r="L34" s="9"/>
      <c r="M34" s="9"/>
      <c r="N34" s="9"/>
      <c r="T34" s="14"/>
    </row>
    <row r="35" spans="1:20" ht="23.5" x14ac:dyDescent="0.55000000000000004">
      <c r="A35" s="37" t="s">
        <v>12</v>
      </c>
      <c r="B35" s="38"/>
      <c r="C35" s="39" t="s">
        <v>3</v>
      </c>
      <c r="D35" s="40">
        <f t="shared" si="1"/>
        <v>0</v>
      </c>
      <c r="E35" s="42"/>
      <c r="F35" s="31"/>
      <c r="G35" s="37" t="s">
        <v>63</v>
      </c>
      <c r="H35" s="38"/>
      <c r="I35" s="39" t="s">
        <v>1</v>
      </c>
      <c r="J35" s="40">
        <f t="shared" si="0"/>
        <v>0</v>
      </c>
      <c r="K35" s="9"/>
      <c r="L35" s="9"/>
      <c r="M35" s="16"/>
      <c r="N35" s="9"/>
      <c r="T35" s="14"/>
    </row>
    <row r="36" spans="1:20" ht="23.5" x14ac:dyDescent="0.55000000000000004">
      <c r="A36" s="37" t="s">
        <v>13</v>
      </c>
      <c r="B36" s="38"/>
      <c r="C36" s="39" t="s">
        <v>1</v>
      </c>
      <c r="D36" s="40">
        <f t="shared" si="1"/>
        <v>0</v>
      </c>
      <c r="E36" s="42"/>
      <c r="F36" s="41"/>
      <c r="G36" s="37" t="s">
        <v>64</v>
      </c>
      <c r="H36" s="38"/>
      <c r="I36" s="39" t="s">
        <v>1</v>
      </c>
      <c r="J36" s="40">
        <f t="shared" si="0"/>
        <v>0</v>
      </c>
      <c r="P36" s="14"/>
    </row>
    <row r="37" spans="1:20" ht="23.5" x14ac:dyDescent="0.55000000000000004">
      <c r="A37" s="37" t="s">
        <v>111</v>
      </c>
      <c r="B37" s="38"/>
      <c r="C37" s="39" t="s">
        <v>1</v>
      </c>
      <c r="D37" s="40">
        <f t="shared" si="1"/>
        <v>0</v>
      </c>
      <c r="E37" s="51"/>
      <c r="F37" s="41"/>
      <c r="G37" s="47" t="s">
        <v>81</v>
      </c>
      <c r="H37" s="48"/>
      <c r="I37" s="46"/>
      <c r="J37" s="53"/>
      <c r="P37" s="14"/>
    </row>
    <row r="38" spans="1:20" ht="23.5" x14ac:dyDescent="0.55000000000000004">
      <c r="A38" s="37" t="s">
        <v>62</v>
      </c>
      <c r="B38" s="38"/>
      <c r="C38" s="39" t="s">
        <v>3</v>
      </c>
      <c r="D38" s="40">
        <f t="shared" si="1"/>
        <v>0</v>
      </c>
      <c r="E38" s="43"/>
      <c r="F38" s="52"/>
      <c r="G38" s="37" t="s">
        <v>25</v>
      </c>
      <c r="H38" s="38"/>
      <c r="I38" s="39" t="s">
        <v>1</v>
      </c>
      <c r="J38" s="40">
        <f t="shared" si="0"/>
        <v>0</v>
      </c>
      <c r="P38" s="14"/>
    </row>
    <row r="39" spans="1:20" ht="23.5" x14ac:dyDescent="0.55000000000000004">
      <c r="A39" s="37" t="s">
        <v>17</v>
      </c>
      <c r="B39" s="38"/>
      <c r="C39" s="39" t="s">
        <v>3</v>
      </c>
      <c r="D39" s="40">
        <f t="shared" si="1"/>
        <v>0</v>
      </c>
      <c r="E39" s="42"/>
      <c r="F39" s="41"/>
      <c r="G39" s="37" t="s">
        <v>26</v>
      </c>
      <c r="H39" s="38"/>
      <c r="I39" s="39" t="s">
        <v>1</v>
      </c>
      <c r="J39" s="40">
        <f t="shared" si="0"/>
        <v>0</v>
      </c>
      <c r="P39" s="14"/>
    </row>
    <row r="40" spans="1:20" ht="23.5" x14ac:dyDescent="0.55000000000000004">
      <c r="A40" s="37" t="s">
        <v>19</v>
      </c>
      <c r="B40" s="38"/>
      <c r="C40" s="39" t="s">
        <v>1</v>
      </c>
      <c r="D40" s="40">
        <f t="shared" si="1"/>
        <v>0</v>
      </c>
      <c r="E40" s="42"/>
      <c r="F40" s="41"/>
      <c r="G40" s="37" t="s">
        <v>88</v>
      </c>
      <c r="H40" s="38"/>
      <c r="I40" s="39" t="s">
        <v>1</v>
      </c>
      <c r="J40" s="40">
        <f t="shared" si="0"/>
        <v>0</v>
      </c>
      <c r="P40" s="14"/>
    </row>
    <row r="41" spans="1:20" ht="23.5" x14ac:dyDescent="0.55000000000000004">
      <c r="A41" s="37" t="s">
        <v>20</v>
      </c>
      <c r="B41" s="38"/>
      <c r="C41" s="39" t="s">
        <v>3</v>
      </c>
      <c r="D41" s="40">
        <f t="shared" si="1"/>
        <v>0</v>
      </c>
      <c r="E41" s="42"/>
      <c r="F41" s="31"/>
      <c r="G41" s="37" t="s">
        <v>96</v>
      </c>
      <c r="H41" s="38"/>
      <c r="I41" s="39" t="s">
        <v>3</v>
      </c>
      <c r="J41" s="40">
        <f t="shared" si="0"/>
        <v>0</v>
      </c>
      <c r="K41" s="9"/>
      <c r="P41" s="15"/>
    </row>
    <row r="42" spans="1:20" ht="23.5" x14ac:dyDescent="0.55000000000000004">
      <c r="A42" s="37" t="s">
        <v>21</v>
      </c>
      <c r="B42" s="38"/>
      <c r="C42" s="39" t="s">
        <v>3</v>
      </c>
      <c r="D42" s="40">
        <f t="shared" si="1"/>
        <v>0</v>
      </c>
      <c r="E42" s="42"/>
      <c r="F42" s="41"/>
      <c r="G42" s="37" t="s">
        <v>55</v>
      </c>
      <c r="H42" s="38"/>
      <c r="I42" s="39" t="s">
        <v>1</v>
      </c>
      <c r="J42" s="40">
        <f t="shared" si="0"/>
        <v>0</v>
      </c>
      <c r="K42" s="9"/>
      <c r="P42" s="14"/>
    </row>
    <row r="43" spans="1:20" ht="23.5" x14ac:dyDescent="0.55000000000000004">
      <c r="A43" s="37" t="s">
        <v>99</v>
      </c>
      <c r="B43" s="38"/>
      <c r="C43" s="39" t="s">
        <v>1</v>
      </c>
      <c r="D43" s="40">
        <f t="shared" si="1"/>
        <v>0</v>
      </c>
      <c r="E43" s="42"/>
      <c r="F43" s="41"/>
      <c r="G43" s="37" t="s">
        <v>56</v>
      </c>
      <c r="H43" s="38"/>
      <c r="I43" s="39" t="s">
        <v>1</v>
      </c>
      <c r="J43" s="40">
        <f t="shared" si="0"/>
        <v>0</v>
      </c>
      <c r="K43" s="9"/>
      <c r="L43" s="9"/>
      <c r="M43" s="9"/>
      <c r="N43" s="9"/>
      <c r="O43" s="9"/>
      <c r="T43" s="14"/>
    </row>
    <row r="44" spans="1:20" ht="23.5" x14ac:dyDescent="0.55000000000000004">
      <c r="A44" s="44" t="s">
        <v>43</v>
      </c>
      <c r="B44" s="48"/>
      <c r="C44" s="49"/>
      <c r="D44" s="50"/>
      <c r="E44" s="51"/>
      <c r="F44" s="41"/>
      <c r="G44" s="47" t="s">
        <v>82</v>
      </c>
      <c r="H44" s="55"/>
      <c r="I44" s="49"/>
      <c r="J44" s="56"/>
      <c r="K44" s="9"/>
      <c r="L44" s="9"/>
      <c r="M44" s="9"/>
      <c r="N44" s="9"/>
      <c r="O44" s="9"/>
      <c r="T44" s="14"/>
    </row>
    <row r="45" spans="1:20" ht="23.5" x14ac:dyDescent="0.55000000000000004">
      <c r="A45" s="37" t="s">
        <v>22</v>
      </c>
      <c r="B45" s="38"/>
      <c r="C45" s="39" t="s">
        <v>3</v>
      </c>
      <c r="D45" s="40">
        <f t="shared" ref="D45:D50" si="2">IF(C45="Two weeks",B45*26,IF(C45="Month",B45*12,IF(C45="Week",B45*52,IF(C45="Semi-monthly",B45*24,IF(C45="Quarterly",B45*4,IF(C45="Six months",B45*2,IF(C45="Year",B45,IF(C45="Two months",B45*6))))))))</f>
        <v>0</v>
      </c>
      <c r="E45" s="43"/>
      <c r="F45" s="36"/>
      <c r="G45" s="37" t="s">
        <v>49</v>
      </c>
      <c r="H45" s="38"/>
      <c r="I45" s="39" t="s">
        <v>3</v>
      </c>
      <c r="J45" s="40">
        <f t="shared" si="0"/>
        <v>0</v>
      </c>
      <c r="K45" s="9"/>
      <c r="L45" s="9"/>
      <c r="M45" s="16"/>
      <c r="N45" s="9"/>
      <c r="O45" s="9"/>
      <c r="T45" s="15"/>
    </row>
    <row r="46" spans="1:20" ht="23.5" x14ac:dyDescent="0.55000000000000004">
      <c r="A46" s="37" t="s">
        <v>44</v>
      </c>
      <c r="B46" s="38"/>
      <c r="C46" s="39" t="s">
        <v>3</v>
      </c>
      <c r="D46" s="40">
        <f t="shared" si="2"/>
        <v>0</v>
      </c>
      <c r="E46" s="42"/>
      <c r="F46" s="41"/>
      <c r="G46" s="37" t="s">
        <v>105</v>
      </c>
      <c r="H46" s="38"/>
      <c r="I46" s="39" t="s">
        <v>1</v>
      </c>
      <c r="J46" s="40">
        <f>IF(I46="Two weeks",H46*26,IF(I46="Month",H46*12,IF(I46="Week",H46*52,IF(I46="Semi-monthly",H46*24,IF(I46="Quarterly",H46*4,IF(I46="Six months",H46*2,IF(I46="Year",H46,IF(I46="Two months",H46*6))))))))</f>
        <v>0</v>
      </c>
      <c r="K46" s="9"/>
      <c r="L46" s="9"/>
      <c r="M46" s="9"/>
      <c r="N46" s="9"/>
      <c r="O46" s="9"/>
      <c r="T46" s="14"/>
    </row>
    <row r="47" spans="1:20" ht="23.5" x14ac:dyDescent="0.55000000000000004">
      <c r="A47" s="37" t="s">
        <v>45</v>
      </c>
      <c r="B47" s="38"/>
      <c r="C47" s="39" t="s">
        <v>3</v>
      </c>
      <c r="D47" s="40">
        <f t="shared" si="2"/>
        <v>0</v>
      </c>
      <c r="E47" s="42"/>
      <c r="F47" s="41"/>
      <c r="G47" s="37" t="s">
        <v>104</v>
      </c>
      <c r="H47" s="38"/>
      <c r="I47" s="39" t="s">
        <v>3</v>
      </c>
      <c r="J47" s="40">
        <f>IF(I47="Two weeks",H47*26,IF(I47="Month",H47*12,IF(I47="Week",H47*52,IF(I47="Semi-monthly",H47*24,IF(I47="Quarterly",H47*4,IF(I47="Six months",H47*2,IF(I47="Year",H47,IF(I47="Two months",H47*6))))))))</f>
        <v>0</v>
      </c>
      <c r="K47" s="9"/>
      <c r="L47" s="9"/>
      <c r="M47" s="9"/>
      <c r="N47" s="9"/>
      <c r="O47" s="9"/>
      <c r="T47" s="14"/>
    </row>
    <row r="48" spans="1:20" ht="23.5" x14ac:dyDescent="0.55000000000000004">
      <c r="A48" s="37" t="s">
        <v>46</v>
      </c>
      <c r="B48" s="38"/>
      <c r="C48" s="39" t="s">
        <v>3</v>
      </c>
      <c r="D48" s="40">
        <f t="shared" si="2"/>
        <v>0</v>
      </c>
      <c r="E48" s="42"/>
      <c r="F48" s="41"/>
      <c r="G48" s="37" t="s">
        <v>52</v>
      </c>
      <c r="H48" s="38"/>
      <c r="I48" s="39" t="s">
        <v>1</v>
      </c>
      <c r="J48" s="40">
        <f t="shared" si="0"/>
        <v>0</v>
      </c>
      <c r="K48" s="9"/>
      <c r="L48" s="9"/>
      <c r="M48" s="9"/>
      <c r="N48" s="9"/>
      <c r="O48" s="9"/>
      <c r="T48" s="14"/>
    </row>
    <row r="49" spans="1:20" ht="23.5" x14ac:dyDescent="0.55000000000000004">
      <c r="A49" s="37" t="s">
        <v>24</v>
      </c>
      <c r="B49" s="38"/>
      <c r="C49" s="39" t="s">
        <v>3</v>
      </c>
      <c r="D49" s="40">
        <f t="shared" si="2"/>
        <v>0</v>
      </c>
      <c r="E49" s="42"/>
      <c r="F49" s="41"/>
      <c r="G49" s="37" t="s">
        <v>95</v>
      </c>
      <c r="H49" s="38"/>
      <c r="I49" s="39" t="s">
        <v>1</v>
      </c>
      <c r="J49" s="40">
        <f t="shared" si="0"/>
        <v>0</v>
      </c>
      <c r="K49" s="9"/>
      <c r="L49" s="9"/>
      <c r="M49" s="9"/>
      <c r="N49" s="9"/>
      <c r="O49" s="9"/>
      <c r="T49" s="14"/>
    </row>
    <row r="50" spans="1:20" ht="23.5" x14ac:dyDescent="0.55000000000000004">
      <c r="A50" s="37" t="s">
        <v>57</v>
      </c>
      <c r="B50" s="38"/>
      <c r="C50" s="39" t="s">
        <v>3</v>
      </c>
      <c r="D50" s="40">
        <f t="shared" si="2"/>
        <v>0</v>
      </c>
      <c r="E50" s="42"/>
      <c r="F50" s="41"/>
      <c r="G50" s="37" t="s">
        <v>100</v>
      </c>
      <c r="H50" s="38"/>
      <c r="I50" s="39" t="s">
        <v>3</v>
      </c>
      <c r="J50" s="40">
        <f t="shared" si="0"/>
        <v>0</v>
      </c>
      <c r="K50" s="9"/>
      <c r="L50" s="9"/>
      <c r="M50" s="9"/>
      <c r="N50" s="9"/>
      <c r="O50" s="9"/>
      <c r="T50" s="14"/>
    </row>
    <row r="51" spans="1:20" ht="23.5" x14ac:dyDescent="0.55000000000000004">
      <c r="A51" s="44" t="s">
        <v>27</v>
      </c>
      <c r="B51" s="55"/>
      <c r="C51" s="46"/>
      <c r="D51" s="50"/>
      <c r="E51" s="42"/>
      <c r="F51" s="41"/>
      <c r="G51" s="37" t="s">
        <v>51</v>
      </c>
      <c r="H51" s="38"/>
      <c r="I51" s="39" t="s">
        <v>3</v>
      </c>
      <c r="J51" s="40">
        <f t="shared" si="0"/>
        <v>0</v>
      </c>
      <c r="K51" s="9"/>
      <c r="L51" s="9"/>
      <c r="M51" s="9"/>
      <c r="N51" s="9"/>
      <c r="O51" s="9"/>
      <c r="T51" s="14"/>
    </row>
    <row r="52" spans="1:20" ht="23.5" x14ac:dyDescent="0.55000000000000004">
      <c r="A52" s="37" t="s">
        <v>114</v>
      </c>
      <c r="B52" s="38"/>
      <c r="C52" s="39" t="s">
        <v>3</v>
      </c>
      <c r="D52" s="40">
        <f t="shared" ref="D52:D63" si="3">IF(C52="Two weeks",B52*26,IF(C52="Month",B52*12,IF(C52="Week",B52*52,IF(C52="Semi-monthly",B52*24,IF(C52="Quarterly",B52*4,IF(C52="Six months",B52*2,IF(C52="Year",B52,IF(C52="Two months",B52*6))))))))</f>
        <v>0</v>
      </c>
      <c r="E52" s="51"/>
      <c r="F52" s="31"/>
      <c r="G52" s="37" t="s">
        <v>125</v>
      </c>
      <c r="H52" s="38"/>
      <c r="I52" s="39" t="s">
        <v>1</v>
      </c>
      <c r="J52" s="40">
        <f t="shared" si="0"/>
        <v>0</v>
      </c>
      <c r="K52" s="9"/>
      <c r="L52" s="9"/>
      <c r="M52" s="16"/>
      <c r="N52" s="9"/>
      <c r="O52" s="9"/>
      <c r="T52" s="15"/>
    </row>
    <row r="53" spans="1:20" ht="23.5" x14ac:dyDescent="0.55000000000000004">
      <c r="A53" s="37" t="s">
        <v>114</v>
      </c>
      <c r="B53" s="38"/>
      <c r="C53" s="39" t="s">
        <v>3</v>
      </c>
      <c r="D53" s="40">
        <f t="shared" si="3"/>
        <v>0</v>
      </c>
      <c r="E53" s="70"/>
      <c r="F53" s="52"/>
      <c r="G53" s="37" t="s">
        <v>74</v>
      </c>
      <c r="H53" s="38"/>
      <c r="I53" s="39" t="s">
        <v>1</v>
      </c>
      <c r="J53" s="40">
        <f t="shared" si="0"/>
        <v>0</v>
      </c>
      <c r="K53" s="9"/>
      <c r="L53" s="9"/>
      <c r="M53" s="9"/>
      <c r="N53" s="9"/>
      <c r="O53" s="9"/>
      <c r="T53" s="14"/>
    </row>
    <row r="54" spans="1:20" ht="23.5" x14ac:dyDescent="0.55000000000000004">
      <c r="A54" s="37" t="s">
        <v>115</v>
      </c>
      <c r="B54" s="38"/>
      <c r="C54" s="39" t="s">
        <v>1</v>
      </c>
      <c r="D54" s="40">
        <f t="shared" si="3"/>
        <v>0</v>
      </c>
      <c r="E54" s="62"/>
      <c r="F54" s="72"/>
      <c r="G54" s="37" t="s">
        <v>108</v>
      </c>
      <c r="H54" s="38"/>
      <c r="I54" s="39" t="s">
        <v>3</v>
      </c>
      <c r="J54" s="40">
        <f t="shared" si="0"/>
        <v>0</v>
      </c>
      <c r="K54" s="9"/>
      <c r="L54" s="9"/>
      <c r="M54" s="9"/>
      <c r="N54" s="9"/>
      <c r="O54" s="9"/>
      <c r="T54" s="14"/>
    </row>
    <row r="55" spans="1:20" ht="23.5" x14ac:dyDescent="0.55000000000000004">
      <c r="A55" s="37" t="s">
        <v>101</v>
      </c>
      <c r="B55" s="38"/>
      <c r="C55" s="39" t="s">
        <v>3</v>
      </c>
      <c r="D55" s="40">
        <f t="shared" si="3"/>
        <v>0</v>
      </c>
      <c r="E55" s="62"/>
      <c r="F55" s="66"/>
      <c r="G55" s="37" t="s">
        <v>75</v>
      </c>
      <c r="H55" s="38"/>
      <c r="I55" s="39" t="s">
        <v>1</v>
      </c>
      <c r="J55" s="40">
        <f t="shared" si="0"/>
        <v>0</v>
      </c>
      <c r="K55" s="9"/>
      <c r="L55" s="9"/>
      <c r="M55" s="9"/>
      <c r="N55" s="9"/>
      <c r="O55" s="9"/>
      <c r="T55" s="14"/>
    </row>
    <row r="56" spans="1:20" ht="23.5" x14ac:dyDescent="0.55000000000000004">
      <c r="A56" s="37" t="s">
        <v>124</v>
      </c>
      <c r="B56" s="38"/>
      <c r="C56" s="39" t="s">
        <v>1</v>
      </c>
      <c r="D56" s="40">
        <f t="shared" si="3"/>
        <v>0</v>
      </c>
      <c r="E56" s="62"/>
      <c r="F56" s="66"/>
      <c r="G56" s="37" t="s">
        <v>47</v>
      </c>
      <c r="H56" s="38"/>
      <c r="I56" s="39" t="s">
        <v>1</v>
      </c>
      <c r="J56" s="40">
        <f t="shared" ref="J56:J58" si="4">IF(I56="Two weeks",H56*26,IF(I56="Month",H56*12,IF(I56="Week",H56*52,IF(I56="Semi-monthly",H56*24,IF(I56="Quarterly",H56*4,IF(I56="Six months",H56*2,IF(I56="Year",H56,IF(I56="Two months",H56*6))))))))</f>
        <v>0</v>
      </c>
      <c r="M56" s="9"/>
      <c r="N56" s="9"/>
      <c r="O56" s="9"/>
      <c r="T56" s="14"/>
    </row>
    <row r="57" spans="1:20" ht="23.5" x14ac:dyDescent="0.55000000000000004">
      <c r="A57" s="37" t="s">
        <v>89</v>
      </c>
      <c r="B57" s="38"/>
      <c r="C57" s="39" t="s">
        <v>3</v>
      </c>
      <c r="D57" s="40">
        <f t="shared" si="3"/>
        <v>0</v>
      </c>
      <c r="E57" s="62"/>
      <c r="F57" s="66"/>
      <c r="G57" s="37" t="s">
        <v>50</v>
      </c>
      <c r="H57" s="38"/>
      <c r="I57" s="39" t="s">
        <v>3</v>
      </c>
      <c r="J57" s="40">
        <f t="shared" si="4"/>
        <v>0</v>
      </c>
      <c r="M57" s="9"/>
      <c r="N57" s="9"/>
      <c r="O57" s="9"/>
      <c r="T57" s="14"/>
    </row>
    <row r="58" spans="1:20" ht="23.5" x14ac:dyDescent="0.55000000000000004">
      <c r="A58" s="37" t="s">
        <v>106</v>
      </c>
      <c r="B58" s="38"/>
      <c r="C58" s="39" t="s">
        <v>3</v>
      </c>
      <c r="D58" s="40">
        <f t="shared" si="3"/>
        <v>0</v>
      </c>
      <c r="E58" s="66"/>
      <c r="F58" s="66"/>
      <c r="G58" s="37" t="s">
        <v>76</v>
      </c>
      <c r="H58" s="38"/>
      <c r="I58" s="39" t="s">
        <v>0</v>
      </c>
      <c r="J58" s="40">
        <f t="shared" si="4"/>
        <v>0</v>
      </c>
      <c r="M58" s="9"/>
      <c r="N58" s="9"/>
      <c r="O58" s="9"/>
      <c r="T58" s="14"/>
    </row>
    <row r="59" spans="1:20" ht="23.5" x14ac:dyDescent="0.55000000000000004">
      <c r="A59" s="37" t="s">
        <v>107</v>
      </c>
      <c r="B59" s="38"/>
      <c r="C59" s="39" t="s">
        <v>3</v>
      </c>
      <c r="D59" s="40">
        <f t="shared" si="3"/>
        <v>0</v>
      </c>
      <c r="E59" s="66"/>
      <c r="F59" s="66"/>
      <c r="G59" s="54" t="s">
        <v>28</v>
      </c>
      <c r="H59" s="55"/>
      <c r="I59" s="49"/>
      <c r="J59" s="56"/>
      <c r="M59" s="9"/>
      <c r="N59" s="9"/>
      <c r="O59" s="9"/>
      <c r="T59" s="14"/>
    </row>
    <row r="60" spans="1:20" ht="23.5" x14ac:dyDescent="0.55000000000000004">
      <c r="A60" s="37" t="s">
        <v>30</v>
      </c>
      <c r="B60" s="38"/>
      <c r="C60" s="39" t="s">
        <v>3</v>
      </c>
      <c r="D60" s="40">
        <f t="shared" si="3"/>
        <v>0</v>
      </c>
      <c r="E60" s="71"/>
      <c r="F60" s="12"/>
      <c r="G60" s="37" t="s">
        <v>73</v>
      </c>
      <c r="H60" s="38"/>
      <c r="I60" s="39" t="s">
        <v>1</v>
      </c>
      <c r="J60" s="40">
        <f t="shared" ref="J60:J75" si="5">IF(I60="Two weeks",H60*26,IF(I60="Month",H60*12,IF(I60="Week",H60*52,IF(I60="Semi-monthly",H60*24,IF(I60="Quarterly",H60*4,IF(I60="Six months",H60*2,IF(I60="Year",H60,IF(I60="Two months",H60*6))))))))</f>
        <v>0</v>
      </c>
      <c r="M60" s="9"/>
      <c r="N60" s="9"/>
      <c r="O60" s="9"/>
      <c r="P60" s="9"/>
      <c r="Q60" s="9"/>
    </row>
    <row r="61" spans="1:20" ht="23.5" x14ac:dyDescent="0.55000000000000004">
      <c r="A61" s="37" t="s">
        <v>42</v>
      </c>
      <c r="B61" s="38"/>
      <c r="C61" s="39" t="s">
        <v>3</v>
      </c>
      <c r="D61" s="40">
        <f t="shared" si="3"/>
        <v>0</v>
      </c>
      <c r="E61" s="9"/>
      <c r="F61" s="71"/>
      <c r="G61" s="37" t="s">
        <v>94</v>
      </c>
      <c r="H61" s="38"/>
      <c r="I61" s="39" t="s">
        <v>0</v>
      </c>
      <c r="J61" s="40">
        <f t="shared" si="5"/>
        <v>0</v>
      </c>
    </row>
    <row r="62" spans="1:20" ht="23.5" x14ac:dyDescent="0.55000000000000004">
      <c r="A62" s="37" t="s">
        <v>32</v>
      </c>
      <c r="B62" s="38"/>
      <c r="C62" s="39" t="s">
        <v>1</v>
      </c>
      <c r="D62" s="40">
        <f t="shared" si="3"/>
        <v>0</v>
      </c>
      <c r="E62" s="9"/>
      <c r="F62" s="9"/>
      <c r="G62" s="37" t="s">
        <v>31</v>
      </c>
      <c r="H62" s="38"/>
      <c r="I62" s="39" t="s">
        <v>3</v>
      </c>
      <c r="J62" s="40">
        <f t="shared" si="5"/>
        <v>0</v>
      </c>
    </row>
    <row r="63" spans="1:20" ht="23.5" x14ac:dyDescent="0.55000000000000004">
      <c r="A63" s="37" t="s">
        <v>77</v>
      </c>
      <c r="B63" s="38"/>
      <c r="C63" s="39" t="s">
        <v>3</v>
      </c>
      <c r="D63" s="40">
        <f t="shared" si="3"/>
        <v>0</v>
      </c>
      <c r="E63" s="9"/>
      <c r="F63" s="9"/>
      <c r="G63" s="37" t="s">
        <v>29</v>
      </c>
      <c r="H63" s="38"/>
      <c r="I63" s="39" t="s">
        <v>1</v>
      </c>
      <c r="J63" s="40">
        <f t="shared" si="5"/>
        <v>0</v>
      </c>
    </row>
    <row r="64" spans="1:20" ht="23.5" x14ac:dyDescent="0.55000000000000004">
      <c r="A64" s="34"/>
      <c r="B64" s="34"/>
      <c r="C64" s="34"/>
      <c r="D64" s="34"/>
      <c r="E64" s="9"/>
      <c r="F64" s="9"/>
      <c r="G64" s="37" t="s">
        <v>66</v>
      </c>
      <c r="H64" s="38"/>
      <c r="I64" s="39" t="s">
        <v>1</v>
      </c>
      <c r="J64" s="40">
        <f t="shared" si="5"/>
        <v>0</v>
      </c>
    </row>
    <row r="65" spans="1:17" ht="23.5" x14ac:dyDescent="0.55000000000000004">
      <c r="A65" s="34"/>
      <c r="B65" s="34"/>
      <c r="C65" s="34"/>
      <c r="D65" s="35"/>
      <c r="E65" s="9"/>
      <c r="F65" s="9"/>
      <c r="G65" s="37" t="s">
        <v>65</v>
      </c>
      <c r="H65" s="38"/>
      <c r="I65" s="39" t="s">
        <v>1</v>
      </c>
      <c r="J65" s="40">
        <f t="shared" si="5"/>
        <v>0</v>
      </c>
    </row>
    <row r="66" spans="1:17" ht="23.5" x14ac:dyDescent="0.55000000000000004">
      <c r="A66" s="34"/>
      <c r="B66" s="34"/>
      <c r="C66" s="34"/>
      <c r="D66" s="35"/>
      <c r="E66" s="9"/>
      <c r="F66" s="9"/>
      <c r="G66" s="37" t="s">
        <v>103</v>
      </c>
      <c r="H66" s="38"/>
      <c r="I66" s="39" t="s">
        <v>1</v>
      </c>
      <c r="J66" s="40">
        <f t="shared" si="5"/>
        <v>0</v>
      </c>
    </row>
    <row r="67" spans="1:17" ht="23.5" x14ac:dyDescent="0.55000000000000004">
      <c r="A67" s="9"/>
      <c r="B67" s="9"/>
      <c r="C67" s="9"/>
      <c r="D67" s="9"/>
      <c r="E67" s="9"/>
      <c r="F67" s="9"/>
      <c r="G67" s="37" t="s">
        <v>67</v>
      </c>
      <c r="H67" s="38"/>
      <c r="I67" s="39" t="s">
        <v>1</v>
      </c>
      <c r="J67" s="40">
        <f t="shared" si="5"/>
        <v>0</v>
      </c>
    </row>
    <row r="68" spans="1:17" ht="23.5" x14ac:dyDescent="0.55000000000000004">
      <c r="A68" s="9"/>
      <c r="B68" s="9"/>
      <c r="C68" s="9"/>
      <c r="D68" s="9"/>
      <c r="E68" s="9"/>
      <c r="F68" s="9"/>
      <c r="G68" s="39" t="s">
        <v>33</v>
      </c>
      <c r="H68" s="39"/>
      <c r="I68" s="39" t="s">
        <v>0</v>
      </c>
      <c r="J68" s="40">
        <f t="shared" si="5"/>
        <v>0</v>
      </c>
    </row>
    <row r="69" spans="1:17" ht="23.5" x14ac:dyDescent="0.55000000000000004">
      <c r="A69" s="9"/>
      <c r="B69" s="9"/>
      <c r="C69" s="9"/>
      <c r="D69" s="9"/>
      <c r="E69" s="9"/>
      <c r="F69" s="9"/>
      <c r="G69" s="37" t="s">
        <v>87</v>
      </c>
      <c r="H69" s="38"/>
      <c r="I69" s="39" t="s">
        <v>3</v>
      </c>
      <c r="J69" s="40">
        <f t="shared" si="5"/>
        <v>0</v>
      </c>
    </row>
    <row r="70" spans="1:17" ht="23.5" x14ac:dyDescent="0.55000000000000004">
      <c r="A70" s="9"/>
      <c r="B70" s="9"/>
      <c r="C70" s="9"/>
      <c r="D70" s="9"/>
      <c r="E70" s="9"/>
      <c r="F70" s="9"/>
      <c r="G70" s="63" t="s">
        <v>86</v>
      </c>
      <c r="H70" s="61"/>
      <c r="I70" s="61"/>
      <c r="J70" s="40"/>
    </row>
    <row r="71" spans="1:17" ht="23.5" x14ac:dyDescent="0.55000000000000004">
      <c r="A71" s="9"/>
      <c r="B71" s="9"/>
      <c r="C71" s="9"/>
      <c r="D71" s="9"/>
      <c r="E71" s="9"/>
      <c r="F71" s="9"/>
      <c r="G71" s="37" t="s">
        <v>84</v>
      </c>
      <c r="H71" s="38"/>
      <c r="I71" s="39" t="s">
        <v>3</v>
      </c>
      <c r="J71" s="40">
        <f t="shared" si="5"/>
        <v>0</v>
      </c>
    </row>
    <row r="72" spans="1:17" ht="23.5" x14ac:dyDescent="0.55000000000000004">
      <c r="A72" s="9"/>
      <c r="B72" s="9"/>
      <c r="C72" s="9"/>
      <c r="D72" s="9"/>
      <c r="E72" s="9"/>
      <c r="F72" s="9"/>
      <c r="G72" s="37" t="s">
        <v>85</v>
      </c>
      <c r="H72" s="38"/>
      <c r="I72" s="39" t="s">
        <v>1</v>
      </c>
      <c r="J72" s="40">
        <f t="shared" si="5"/>
        <v>0</v>
      </c>
    </row>
    <row r="73" spans="1:17" ht="23.5" x14ac:dyDescent="0.55000000000000004">
      <c r="A73" s="9"/>
      <c r="B73" s="9"/>
      <c r="C73" s="9"/>
      <c r="D73" s="9"/>
      <c r="E73" s="9"/>
      <c r="F73" s="9"/>
      <c r="G73" s="37" t="s">
        <v>69</v>
      </c>
      <c r="H73" s="38"/>
      <c r="I73" s="39" t="s">
        <v>1</v>
      </c>
      <c r="J73" s="40">
        <f t="shared" si="5"/>
        <v>0</v>
      </c>
    </row>
    <row r="74" spans="1:17" ht="23.5" x14ac:dyDescent="0.55000000000000004">
      <c r="A74" s="9"/>
      <c r="B74" s="9"/>
      <c r="C74" s="9"/>
      <c r="D74" s="9"/>
      <c r="E74" s="9"/>
      <c r="F74" s="9"/>
      <c r="G74" s="37" t="s">
        <v>68</v>
      </c>
      <c r="H74" s="38"/>
      <c r="I74" s="39" t="s">
        <v>3</v>
      </c>
      <c r="J74" s="40">
        <f t="shared" si="5"/>
        <v>0</v>
      </c>
    </row>
    <row r="75" spans="1:17" ht="23.5" x14ac:dyDescent="0.55000000000000004">
      <c r="A75" s="9"/>
      <c r="B75" s="9"/>
      <c r="C75" s="9"/>
      <c r="D75" s="9"/>
      <c r="G75" s="37" t="s">
        <v>90</v>
      </c>
      <c r="H75" s="38"/>
      <c r="I75" s="39" t="s">
        <v>3</v>
      </c>
      <c r="J75" s="40">
        <f t="shared" si="5"/>
        <v>0</v>
      </c>
      <c r="K75" s="9"/>
      <c r="L75" s="9"/>
      <c r="M75" s="9"/>
      <c r="N75" s="9"/>
      <c r="O75" s="9"/>
      <c r="P75" s="9"/>
      <c r="Q75" s="9"/>
    </row>
    <row r="76" spans="1:17" x14ac:dyDescent="0.35">
      <c r="A76" s="9"/>
      <c r="B76" s="9"/>
      <c r="C76" s="9"/>
      <c r="D76" s="9"/>
      <c r="G76" s="9"/>
      <c r="H76" s="9"/>
      <c r="K76" s="9"/>
      <c r="L76" s="9"/>
      <c r="M76" s="9"/>
      <c r="N76" s="9"/>
      <c r="O76" s="9"/>
      <c r="P76" s="9"/>
      <c r="Q76" s="9"/>
    </row>
    <row r="77" spans="1:17" x14ac:dyDescent="0.35">
      <c r="A77" s="9"/>
      <c r="B77" s="9"/>
      <c r="C77" s="9"/>
      <c r="D77" s="9"/>
      <c r="G77" s="9"/>
      <c r="H77" s="9"/>
      <c r="K77" s="9"/>
      <c r="L77" s="9"/>
      <c r="M77" s="9"/>
      <c r="N77" s="9"/>
      <c r="O77" s="9"/>
      <c r="P77" s="9"/>
      <c r="Q77" s="9"/>
    </row>
    <row r="78" spans="1:17" x14ac:dyDescent="0.35">
      <c r="A78" s="9"/>
      <c r="B78" s="9"/>
      <c r="C78" s="9"/>
      <c r="D78" s="9"/>
      <c r="I78" s="9"/>
      <c r="J78" s="9"/>
      <c r="K78" s="9"/>
      <c r="L78" s="9"/>
      <c r="M78" s="9"/>
      <c r="N78" s="9"/>
      <c r="O78" s="9"/>
      <c r="P78" s="9"/>
      <c r="Q78" s="9"/>
    </row>
    <row r="79" spans="1:17" x14ac:dyDescent="0.35">
      <c r="A79" s="9"/>
      <c r="B79" s="9"/>
      <c r="C79" s="9"/>
      <c r="D79" s="9"/>
      <c r="I79" s="9"/>
      <c r="J79" s="9"/>
      <c r="K79" s="9"/>
      <c r="L79" s="9"/>
      <c r="M79" s="9"/>
      <c r="N79" s="9"/>
      <c r="O79" s="9"/>
      <c r="P79" s="9"/>
      <c r="Q79" s="9"/>
    </row>
    <row r="80" spans="1:17" x14ac:dyDescent="0.35">
      <c r="A80" s="9"/>
      <c r="B80" s="9"/>
      <c r="C80" s="9"/>
      <c r="D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35">
      <c r="A81" s="9"/>
      <c r="B81" s="9"/>
      <c r="C81" s="9"/>
      <c r="D81" s="17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35">
      <c r="A82" s="9"/>
      <c r="B82" s="9"/>
      <c r="C82" s="9"/>
      <c r="D82" s="17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35">
      <c r="A83" s="9"/>
      <c r="B83" s="9"/>
      <c r="C83" s="9"/>
      <c r="D83" s="17"/>
      <c r="I83" s="9"/>
      <c r="J83" s="9"/>
      <c r="K83" s="9"/>
      <c r="L83" s="9"/>
      <c r="M83" s="9"/>
      <c r="N83" s="9"/>
      <c r="O83" s="9"/>
      <c r="P83" s="9"/>
      <c r="Q83" s="9"/>
    </row>
    <row r="84" spans="1:17" x14ac:dyDescent="0.35">
      <c r="I84" s="9"/>
      <c r="J84" s="9"/>
      <c r="K84" s="9"/>
      <c r="L84" s="9"/>
      <c r="M84" s="9"/>
      <c r="N84" s="9"/>
      <c r="O84" s="9"/>
      <c r="P84" s="9"/>
      <c r="Q84" s="9"/>
    </row>
    <row r="85" spans="1:17" x14ac:dyDescent="0.35">
      <c r="I85" s="9"/>
      <c r="J85" s="9"/>
      <c r="M85" s="9"/>
      <c r="N85" s="9"/>
      <c r="O85" s="9"/>
      <c r="P85" s="9"/>
      <c r="Q85" s="9"/>
    </row>
    <row r="86" spans="1:17" x14ac:dyDescent="0.35">
      <c r="I86" s="9"/>
      <c r="J86" s="9"/>
      <c r="M86" s="9"/>
      <c r="N86" s="9"/>
      <c r="O86" s="9"/>
      <c r="P86" s="9"/>
      <c r="Q86" s="9"/>
    </row>
    <row r="87" spans="1:17" x14ac:dyDescent="0.35">
      <c r="E87" s="10"/>
      <c r="F87" s="10"/>
      <c r="I87" s="9"/>
      <c r="J87" s="9"/>
      <c r="M87" s="9"/>
      <c r="N87" s="9"/>
      <c r="O87" s="9"/>
      <c r="P87" s="9"/>
      <c r="Q87" s="9"/>
    </row>
    <row r="88" spans="1:17" x14ac:dyDescent="0.35">
      <c r="E88" s="10"/>
      <c r="F88" s="10"/>
      <c r="I88" s="9"/>
      <c r="J88" s="9"/>
      <c r="M88" s="9"/>
      <c r="N88" s="9"/>
      <c r="O88" s="9"/>
      <c r="P88" s="9"/>
      <c r="Q88" s="9"/>
    </row>
    <row r="89" spans="1:17" x14ac:dyDescent="0.35">
      <c r="E89" s="10"/>
      <c r="F89" s="10"/>
      <c r="I89" s="9"/>
      <c r="J89" s="9"/>
      <c r="K89" s="9"/>
      <c r="L89" s="9"/>
      <c r="M89" s="9"/>
      <c r="N89" s="9"/>
      <c r="O89" s="9"/>
      <c r="P89" s="9"/>
      <c r="Q89" s="9"/>
    </row>
    <row r="90" spans="1:17" x14ac:dyDescent="0.35">
      <c r="E90" s="10"/>
      <c r="F90" s="10"/>
      <c r="I90" s="9"/>
      <c r="J90" s="9"/>
      <c r="K90" s="9"/>
      <c r="L90" s="9"/>
      <c r="M90" s="9"/>
      <c r="N90" s="9"/>
      <c r="O90" s="9"/>
      <c r="P90" s="9"/>
      <c r="Q90" s="9"/>
    </row>
    <row r="91" spans="1:17" x14ac:dyDescent="0.35">
      <c r="E91" s="10"/>
      <c r="F91" s="10"/>
      <c r="K91" s="9"/>
      <c r="L91" s="9"/>
      <c r="M91" s="9"/>
      <c r="N91" s="9"/>
      <c r="O91" s="9"/>
      <c r="P91" s="9"/>
      <c r="Q91" s="9"/>
    </row>
    <row r="92" spans="1:17" x14ac:dyDescent="0.35">
      <c r="E92" s="10"/>
      <c r="F92" s="10"/>
      <c r="K92" s="9"/>
      <c r="L92" s="9"/>
      <c r="M92" s="9"/>
      <c r="N92" s="9"/>
      <c r="O92" s="9"/>
      <c r="P92" s="9"/>
      <c r="Q92" s="9"/>
    </row>
    <row r="93" spans="1:17" x14ac:dyDescent="0.35">
      <c r="E93" s="10"/>
      <c r="F93" s="10"/>
      <c r="K93" s="9"/>
      <c r="L93" s="9"/>
      <c r="M93" s="9"/>
      <c r="N93" s="9"/>
      <c r="O93" s="9"/>
      <c r="P93" s="9"/>
      <c r="Q93" s="9"/>
    </row>
    <row r="94" spans="1:17" x14ac:dyDescent="0.35">
      <c r="E94" s="10"/>
      <c r="F94" s="10"/>
      <c r="K94" s="9"/>
      <c r="L94" s="9"/>
      <c r="M94" s="9"/>
      <c r="N94" s="9"/>
      <c r="O94" s="9"/>
      <c r="P94" s="9"/>
      <c r="Q94" s="9"/>
    </row>
    <row r="95" spans="1:17" x14ac:dyDescent="0.35">
      <c r="E95" s="10"/>
      <c r="F95" s="10"/>
      <c r="G95" s="9"/>
      <c r="H95" s="9"/>
      <c r="K95" s="9"/>
      <c r="L95" s="9"/>
      <c r="M95" s="9"/>
      <c r="N95" s="9"/>
      <c r="O95" s="9"/>
      <c r="P95" s="9"/>
      <c r="Q95" s="9"/>
    </row>
    <row r="96" spans="1:17" x14ac:dyDescent="0.35">
      <c r="E96" s="10"/>
      <c r="F96" s="10"/>
      <c r="G96" s="9"/>
      <c r="H96" s="9"/>
      <c r="K96" s="9"/>
      <c r="L96" s="9"/>
      <c r="M96" s="9"/>
      <c r="N96" s="9"/>
      <c r="O96" s="9"/>
      <c r="P96" s="9"/>
      <c r="Q96" s="9"/>
    </row>
    <row r="97" spans="4:17" x14ac:dyDescent="0.35">
      <c r="E97" s="10"/>
      <c r="F97" s="10"/>
      <c r="G97" s="9"/>
      <c r="H97" s="9"/>
      <c r="K97" s="9"/>
      <c r="L97" s="9"/>
      <c r="M97" s="9"/>
      <c r="N97" s="9"/>
      <c r="O97" s="9"/>
      <c r="P97" s="9"/>
      <c r="Q97" s="9"/>
    </row>
    <row r="98" spans="4:17" x14ac:dyDescent="0.35">
      <c r="E98" s="10"/>
      <c r="F98" s="10"/>
      <c r="G98" s="9"/>
      <c r="H98" s="9"/>
      <c r="K98" s="9"/>
      <c r="L98" s="9"/>
      <c r="M98" s="9"/>
      <c r="N98" s="9"/>
      <c r="O98" s="9"/>
      <c r="P98" s="9"/>
      <c r="Q98" s="9"/>
    </row>
    <row r="99" spans="4:17" x14ac:dyDescent="0.35">
      <c r="D99" s="10"/>
      <c r="E99" s="10"/>
      <c r="F99" s="10"/>
      <c r="G99" s="9"/>
      <c r="H99" s="9"/>
      <c r="K99" s="9"/>
      <c r="L99" s="9"/>
      <c r="M99" s="9"/>
      <c r="N99" s="9"/>
      <c r="O99" s="9"/>
      <c r="P99" s="9"/>
      <c r="Q99" s="9"/>
    </row>
    <row r="100" spans="4:17" x14ac:dyDescent="0.35">
      <c r="D100" s="10"/>
      <c r="E100" s="10"/>
      <c r="F100" s="10"/>
      <c r="I100" s="9"/>
      <c r="J100" s="9"/>
      <c r="K100" s="9"/>
      <c r="L100" s="9"/>
      <c r="M100" s="9"/>
      <c r="N100" s="9"/>
      <c r="O100" s="9"/>
      <c r="P100" s="9"/>
      <c r="Q100" s="9"/>
    </row>
    <row r="101" spans="4:17" x14ac:dyDescent="0.35">
      <c r="D101" s="10"/>
      <c r="E101" s="10"/>
      <c r="F101" s="10"/>
      <c r="I101" s="9"/>
      <c r="J101" s="9"/>
      <c r="K101" s="9"/>
      <c r="L101" s="9"/>
      <c r="M101" s="9"/>
      <c r="N101" s="9"/>
      <c r="O101" s="9"/>
      <c r="P101" s="9"/>
      <c r="Q101" s="9"/>
    </row>
    <row r="102" spans="4:17" x14ac:dyDescent="0.35">
      <c r="D102" s="10"/>
      <c r="E102" s="10"/>
      <c r="F102" s="10"/>
      <c r="I102" s="9"/>
      <c r="J102" s="9"/>
      <c r="K102" s="9"/>
      <c r="L102" s="9"/>
      <c r="M102" s="9"/>
      <c r="N102" s="9"/>
      <c r="O102" s="9"/>
      <c r="P102" s="9"/>
      <c r="Q102" s="9"/>
    </row>
    <row r="103" spans="4:17" x14ac:dyDescent="0.35">
      <c r="D103" s="10"/>
      <c r="E103" s="10"/>
      <c r="F103" s="10"/>
      <c r="I103" s="9"/>
      <c r="J103" s="9"/>
      <c r="K103" s="9"/>
      <c r="L103" s="9"/>
      <c r="M103" s="9"/>
      <c r="N103" s="9"/>
      <c r="O103" s="9"/>
      <c r="P103" s="9"/>
      <c r="Q103" s="9"/>
    </row>
    <row r="104" spans="4:17" x14ac:dyDescent="0.35">
      <c r="D104" s="10"/>
      <c r="E104" s="10"/>
      <c r="F104" s="10"/>
      <c r="I104" s="9"/>
      <c r="J104" s="9"/>
      <c r="K104" s="9"/>
      <c r="L104" s="9"/>
      <c r="M104" s="9"/>
      <c r="N104" s="9"/>
      <c r="O104" s="9"/>
      <c r="P104" s="9"/>
      <c r="Q104" s="9"/>
    </row>
    <row r="105" spans="4:17" x14ac:dyDescent="0.35">
      <c r="D105" s="10"/>
      <c r="E105" s="10"/>
      <c r="F105" s="10"/>
      <c r="I105" s="9"/>
      <c r="J105" s="9"/>
      <c r="K105" s="9"/>
      <c r="L105" s="9"/>
      <c r="M105" s="9"/>
      <c r="N105" s="9"/>
      <c r="O105" s="9"/>
      <c r="P105" s="9"/>
      <c r="Q105" s="9"/>
    </row>
    <row r="106" spans="4:17" x14ac:dyDescent="0.35">
      <c r="D106" s="10"/>
      <c r="E106" s="10"/>
      <c r="F106" s="10"/>
      <c r="I106" s="9"/>
      <c r="J106" s="9"/>
      <c r="K106" s="9"/>
      <c r="L106" s="9"/>
      <c r="M106" s="9"/>
      <c r="N106" s="9"/>
      <c r="O106" s="9"/>
      <c r="P106" s="9"/>
      <c r="Q106" s="9"/>
    </row>
    <row r="107" spans="4:17" x14ac:dyDescent="0.35">
      <c r="D107" s="10"/>
      <c r="E107" s="10"/>
      <c r="F107" s="10"/>
      <c r="I107" s="9"/>
      <c r="J107" s="9"/>
      <c r="K107" s="9"/>
      <c r="L107" s="9"/>
      <c r="M107" s="9"/>
      <c r="N107" s="9"/>
      <c r="O107" s="9"/>
      <c r="P107" s="9"/>
      <c r="Q107" s="9"/>
    </row>
    <row r="108" spans="4:17" x14ac:dyDescent="0.35">
      <c r="D108" s="10"/>
      <c r="I108" s="9"/>
      <c r="J108" s="9"/>
    </row>
    <row r="109" spans="4:17" x14ac:dyDescent="0.35">
      <c r="D109" s="10"/>
      <c r="I109" s="9"/>
      <c r="J109" s="9"/>
    </row>
    <row r="110" spans="4:17" x14ac:dyDescent="0.35">
      <c r="D110" s="10"/>
      <c r="I110" s="9"/>
      <c r="J110" s="9"/>
    </row>
    <row r="111" spans="4:17" x14ac:dyDescent="0.35">
      <c r="D111" s="10"/>
    </row>
    <row r="112" spans="4:17" x14ac:dyDescent="0.35">
      <c r="D112" s="10"/>
    </row>
    <row r="113" spans="4:4" x14ac:dyDescent="0.35">
      <c r="D113" s="10"/>
    </row>
    <row r="114" spans="4:4" x14ac:dyDescent="0.35">
      <c r="D114" s="10"/>
    </row>
    <row r="115" spans="4:4" x14ac:dyDescent="0.35">
      <c r="D115" s="10"/>
    </row>
    <row r="116" spans="4:4" x14ac:dyDescent="0.35">
      <c r="D116" s="10"/>
    </row>
    <row r="117" spans="4:4" x14ac:dyDescent="0.35">
      <c r="D117" s="10"/>
    </row>
    <row r="118" spans="4:4" x14ac:dyDescent="0.35">
      <c r="D118" s="10"/>
    </row>
    <row r="119" spans="4:4" x14ac:dyDescent="0.35">
      <c r="D119" s="10"/>
    </row>
  </sheetData>
  <mergeCells count="10">
    <mergeCell ref="H1:J1"/>
    <mergeCell ref="G4:J4"/>
    <mergeCell ref="A15:D15"/>
    <mergeCell ref="A2:J2"/>
    <mergeCell ref="A4:C4"/>
    <mergeCell ref="E4:F4"/>
    <mergeCell ref="E13:F13"/>
    <mergeCell ref="E7:F7"/>
    <mergeCell ref="E11:F11"/>
    <mergeCell ref="E9:F9"/>
  </mergeCells>
  <dataValidations count="2">
    <dataValidation type="list" allowBlank="1" showInputMessage="1" showErrorMessage="1" sqref="C51 I21 I29 I37 I59 I44 C44" xr:uid="{86AFA1C9-B0D7-4108-8F0F-CB65F272062F}">
      <formula1>$M$1:$M$15</formula1>
    </dataValidation>
    <dataValidation type="list" allowBlank="1" showInputMessage="1" showErrorMessage="1" sqref="C26:C30 I17:I20 I30:I36 I71:I75 I22:I28 I38:I43 C32:C43 I60:I69 I45:I58 C45:C50 C52:C63 C17:C24" xr:uid="{34525CA5-B0D6-4824-A1D7-E49BD84C09FA}">
      <formula1>$N$1:$N$20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Budget</vt:lpstr>
      <vt:lpstr>CashBalance</vt:lpstr>
      <vt:lpstr>Budget!Print_Area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coreyravenda</dc:creator>
  <cp:lastModifiedBy>Jack Grimaudo</cp:lastModifiedBy>
  <cp:lastPrinted>2019-05-23T13:50:24Z</cp:lastPrinted>
  <dcterms:created xsi:type="dcterms:W3CDTF">2018-04-27T13:55:14Z</dcterms:created>
  <dcterms:modified xsi:type="dcterms:W3CDTF">2021-08-02T03:34:56Z</dcterms:modified>
</cp:coreProperties>
</file>